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7680" windowHeight="8400" tabRatio="789" activeTab="1"/>
  </bookViews>
  <sheets>
    <sheet name="Титул" sheetId="1" r:id="rId1"/>
    <sheet name="Проволока" sheetId="2" r:id="rId2"/>
    <sheet name="Проволока оцинкованная" sheetId="3" r:id="rId3"/>
    <sheet name="Гвозди" sheetId="4" r:id="rId4"/>
    <sheet name="9389-75  1кл." sheetId="5" r:id="rId5"/>
    <sheet name="9389-75  2кл." sheetId="6" r:id="rId6"/>
    <sheet name="7372-79" sheetId="7" r:id="rId7"/>
    <sheet name="17305-91" sheetId="8" r:id="rId8"/>
    <sheet name="10702-78" sheetId="9" r:id="rId9"/>
    <sheet name="Скобы" sheetId="10" r:id="rId10"/>
  </sheets>
  <externalReferences>
    <externalReference r:id="rId13"/>
  </externalReferences>
  <definedNames>
    <definedName name="_xlnm.Print_Area" localSheetId="3">'Гвозди'!$A$1:$J$82</definedName>
    <definedName name="_xlnm.Print_Area" localSheetId="1">'Проволока'!$A$1:$K$92</definedName>
    <definedName name="_xlnm.Print_Area" localSheetId="2">'Проволока оцинкованная'!$A$1:$G$76</definedName>
  </definedNames>
  <calcPr fullCalcOnLoad="1"/>
</workbook>
</file>

<file path=xl/sharedStrings.xml><?xml version="1.0" encoding="utf-8"?>
<sst xmlns="http://schemas.openxmlformats.org/spreadsheetml/2006/main" count="1119" uniqueCount="365">
  <si>
    <t>ГОСТ</t>
  </si>
  <si>
    <t xml:space="preserve">Развес мотков, </t>
  </si>
  <si>
    <t xml:space="preserve">кг </t>
  </si>
  <si>
    <t>Проволока низкоуглеродистая</t>
  </si>
  <si>
    <t>общего назначения термически</t>
  </si>
  <si>
    <t>обработанная оцинкованная</t>
  </si>
  <si>
    <t>необработанная оцинкованная</t>
  </si>
  <si>
    <t>5,0-6,0</t>
  </si>
  <si>
    <t>2,1-2,5</t>
  </si>
  <si>
    <t>4,0-6,0</t>
  </si>
  <si>
    <t>2,2-2,8</t>
  </si>
  <si>
    <t>35+/-2</t>
  </si>
  <si>
    <t>-</t>
  </si>
  <si>
    <t>х 16</t>
  </si>
  <si>
    <t>х 20</t>
  </si>
  <si>
    <t>х 25</t>
  </si>
  <si>
    <t>х 32</t>
  </si>
  <si>
    <t>х 40</t>
  </si>
  <si>
    <t>х 50</t>
  </si>
  <si>
    <t>х 60</t>
  </si>
  <si>
    <t>х 70</t>
  </si>
  <si>
    <t>х 80</t>
  </si>
  <si>
    <t>х 90</t>
  </si>
  <si>
    <t>х 100</t>
  </si>
  <si>
    <t>х 120</t>
  </si>
  <si>
    <t>х 150</t>
  </si>
  <si>
    <t>х 200</t>
  </si>
  <si>
    <t>2,0 х 20</t>
  </si>
  <si>
    <t>2,5 х 32</t>
  </si>
  <si>
    <t>2,5 х 40</t>
  </si>
  <si>
    <t>3,0 х 40</t>
  </si>
  <si>
    <t>1,8 х 20, 25, 30, 35, 40, 45, 50, 55, 60</t>
  </si>
  <si>
    <t>2,0 х 30, 35, 40, 45, 50, 55, 60</t>
  </si>
  <si>
    <t>2,5 х 40, 50, 55, 60</t>
  </si>
  <si>
    <t>3,0 х 50, 55, 60, 65, 70, 75, 80</t>
  </si>
  <si>
    <t>1,3-1,4</t>
  </si>
  <si>
    <t>Норма загрузки на гвозди:</t>
  </si>
  <si>
    <t>Норма загрузки проволоки:</t>
  </si>
  <si>
    <t>ГОСТ, ТУ</t>
  </si>
  <si>
    <t xml:space="preserve">Наименование </t>
  </si>
  <si>
    <t>Масса, кг</t>
  </si>
  <si>
    <t>Проволока для воздушных линий связи оцинкованная телеграфная</t>
  </si>
  <si>
    <t>Проволока оцинкованная перевязочная для воздушных линий связи</t>
  </si>
  <si>
    <t>Катушка К160</t>
  </si>
  <si>
    <t>Катушка К200</t>
  </si>
  <si>
    <t>Проволока ВР-1</t>
  </si>
  <si>
    <t xml:space="preserve">Проволока колючая светлая  </t>
  </si>
  <si>
    <t xml:space="preserve">Проволока колючая оцинк.    </t>
  </si>
  <si>
    <t xml:space="preserve"> - </t>
  </si>
  <si>
    <t>Наименование продукции</t>
  </si>
  <si>
    <t>Светлые</t>
  </si>
  <si>
    <t xml:space="preserve">Гвозди формовочные ГОСТ 4035 </t>
  </si>
  <si>
    <t>Гвозди тарные ГОСТ 4034</t>
  </si>
  <si>
    <t>Размер, мм                                               D х L</t>
  </si>
  <si>
    <t>ГОСТ 3282</t>
  </si>
  <si>
    <t>Вагон - 65 т</t>
  </si>
  <si>
    <t>ГОСТ 6727</t>
  </si>
  <si>
    <t>ГОСТ 792</t>
  </si>
  <si>
    <t>Согласовано:</t>
  </si>
  <si>
    <t>Утверждаю:</t>
  </si>
  <si>
    <t xml:space="preserve">               Утверждаю:</t>
  </si>
  <si>
    <t>Развес мотков, кг</t>
  </si>
  <si>
    <t>1,4-1,5</t>
  </si>
  <si>
    <t>1,6-1,7</t>
  </si>
  <si>
    <t>1,8-1,9</t>
  </si>
  <si>
    <t>4,0-4,9</t>
  </si>
  <si>
    <t>ГОСТ 285</t>
  </si>
  <si>
    <t>____________________</t>
  </si>
  <si>
    <t>1,2-1,3</t>
  </si>
  <si>
    <t>2,0-2,4</t>
  </si>
  <si>
    <t>1,8-2,4</t>
  </si>
  <si>
    <t>2,5-3,9</t>
  </si>
  <si>
    <t xml:space="preserve">Проволока полиграфическая оцинкованная    </t>
  </si>
  <si>
    <t xml:space="preserve">ГОСТ 15892                 </t>
  </si>
  <si>
    <t>ГОСТ 1526</t>
  </si>
  <si>
    <t>ГОСТ 1668</t>
  </si>
  <si>
    <t xml:space="preserve"> Проволока низкоуглеродистая качественная     марка КО (оцинкованная)</t>
  </si>
  <si>
    <t>500-1000</t>
  </si>
  <si>
    <t>3,0-3,99</t>
  </si>
  <si>
    <t>1,55-1,6</t>
  </si>
  <si>
    <t>2,5 х 50</t>
  </si>
  <si>
    <t>2,5 х 60</t>
  </si>
  <si>
    <t xml:space="preserve">           Утверждаю:</t>
  </si>
  <si>
    <t>Екатеринбург</t>
  </si>
  <si>
    <t>ш 354
в карт. таре</t>
  </si>
  <si>
    <t>ш 301
в карт. таре</t>
  </si>
  <si>
    <t>Проволока обыкновенного качества и стальная</t>
  </si>
  <si>
    <t>Проволока оцинкованная</t>
  </si>
  <si>
    <t xml:space="preserve">Гвозди проволочные </t>
  </si>
  <si>
    <t>1.</t>
  </si>
  <si>
    <t>2.</t>
  </si>
  <si>
    <t>3.</t>
  </si>
  <si>
    <t>Сборник цен на метизную продукцию</t>
  </si>
  <si>
    <t>2,6-2,9</t>
  </si>
  <si>
    <t xml:space="preserve">ГОСТ 7480        </t>
  </si>
  <si>
    <t>2,5-2,9</t>
  </si>
  <si>
    <t>3,0-3,9</t>
  </si>
  <si>
    <t>1,4 х 25</t>
  </si>
  <si>
    <t>Диаметр, мм</t>
  </si>
  <si>
    <t>2,2 х 20, 25, 30, 35, 40, 45, 50, 55, 60</t>
  </si>
  <si>
    <t>Размер, мм D х L</t>
  </si>
  <si>
    <t>3-х тонный контейнер - 2,2 т;</t>
  </si>
  <si>
    <t>5-ти тонный контейнер - 3,6 т;</t>
  </si>
  <si>
    <t xml:space="preserve">20-ти тонный контейнер - 17,8 т;  </t>
  </si>
  <si>
    <t>24-х тонный контейнер - 21,8 т;</t>
  </si>
  <si>
    <t>20-ти тонный контейнер - 17,8 т;</t>
  </si>
  <si>
    <t>1,8 х 120</t>
  </si>
  <si>
    <t>1,8 х 150</t>
  </si>
  <si>
    <t>4,0 х 90</t>
  </si>
  <si>
    <t>4,0 х 100</t>
  </si>
  <si>
    <t>4,0 х 120</t>
  </si>
  <si>
    <t>4,5 х 120</t>
  </si>
  <si>
    <t>1,4 х 30</t>
  </si>
  <si>
    <t>1,6 х 25</t>
  </si>
  <si>
    <t>1,6 х 35</t>
  </si>
  <si>
    <t>1,8 х 32</t>
  </si>
  <si>
    <t>1,8 х 40</t>
  </si>
  <si>
    <t>1,8 х 45</t>
  </si>
  <si>
    <t>2,0 х 40</t>
  </si>
  <si>
    <t>2,0 х 45</t>
  </si>
  <si>
    <t>2,2 х 50</t>
  </si>
  <si>
    <t>3,0 х 70</t>
  </si>
  <si>
    <t>3,0 х 80</t>
  </si>
  <si>
    <t>в карт. таре</t>
  </si>
  <si>
    <t>Гвозди шиферные ТУ 1271-001-55798700-2011</t>
  </si>
  <si>
    <t>Гвозди финишные ТУ 1271-002-55798700-2011</t>
  </si>
  <si>
    <t>1,4 х 20, 25, 30, 35</t>
  </si>
  <si>
    <t>1,6 х 20, 25, 30, 35, 40</t>
  </si>
  <si>
    <t>80-100; 1000</t>
  </si>
  <si>
    <t xml:space="preserve">Оцинкованные </t>
  </si>
  <si>
    <t>ш 359
в карт. таре                        по 20 и 25 кг</t>
  </si>
  <si>
    <t xml:space="preserve">ш 323                             в карт. таре </t>
  </si>
  <si>
    <t>При заказе проволоки на катушках цена увеличивается:</t>
  </si>
  <si>
    <t xml:space="preserve">ТУ 1213-009-55798700-2012           </t>
  </si>
  <si>
    <t>ш 328                                                            в карт. таре</t>
  </si>
  <si>
    <t>ш. 300                                                           в карт. таре</t>
  </si>
  <si>
    <t>ш 303                                                               в карт. таре</t>
  </si>
  <si>
    <t>ш 345                                              контейнер по 300-400 кг</t>
  </si>
  <si>
    <t>ш 356
в карт. таре по 20 и 25 кг</t>
  </si>
  <si>
    <t xml:space="preserve">          Гвозди строительные ГОСТ 4028                                                         </t>
  </si>
  <si>
    <t>2,0 х 25</t>
  </si>
  <si>
    <t>Проволока для бронирования электрических     проводов и кабелей оцинкованная</t>
  </si>
  <si>
    <t>﻿E-mail: rmms@rmms.ru Skype: Stroyka3174﻿ ICQ: 639983584</t>
  </si>
  <si>
    <t>Гвозди проволочные</t>
  </si>
  <si>
    <t>24-ех тонный контейнер - 20,4 т;</t>
  </si>
  <si>
    <t>Цены даны на объём 20 тонн</t>
  </si>
  <si>
    <t>в рублях с НДС</t>
  </si>
  <si>
    <t>Гвозди отделочные                        ГОСТ 4032</t>
  </si>
  <si>
    <t>Вагон - 59 т</t>
  </si>
  <si>
    <t>900-1050</t>
  </si>
  <si>
    <t>80-100</t>
  </si>
  <si>
    <t>80-100; 250-400</t>
  </si>
  <si>
    <t>80-100; 600-800</t>
  </si>
  <si>
    <t>За упаковку продукции в пропиленовую ткань цена увеличивается на 600 руб/тн без НДС.</t>
  </si>
  <si>
    <t>За картонный сердечник цена увеличивается на 400 руб/тн без НДС.</t>
  </si>
  <si>
    <t>При заказе проволоки на поддонах приплата к ценам составляет - 600 руб/тн без НДС.</t>
  </si>
  <si>
    <t>Наименование</t>
  </si>
  <si>
    <t>Проволока т/н светлая, т/о светлая</t>
  </si>
  <si>
    <t>Катушка К250</t>
  </si>
  <si>
    <t>Металлическая катушка BS 60</t>
  </si>
  <si>
    <t>Проволока т/о черная</t>
  </si>
  <si>
    <t>В случае отсутствия в представленном сборнике цены на какой-либо промежуточный размер, цена принимается равной цене меньшего диаметра.</t>
  </si>
  <si>
    <t>80-100; 250-400; 600-800</t>
  </si>
  <si>
    <t>1,55-1,7</t>
  </si>
  <si>
    <t>х 25, 30</t>
  </si>
  <si>
    <t>Гвозди                                                                                                                                     с винтовой накаткой ТУ 1271-017-55798700-2007 ш-384;        с кольцевой накаткой ТУ 1271-018-55798700-2007 ш-383</t>
  </si>
  <si>
    <t>цена принимается равной цене меньшего диаметра.</t>
  </si>
  <si>
    <t>Генеральный директор</t>
  </si>
  <si>
    <t>Проволока ВР-1 (оцинкованная)</t>
  </si>
  <si>
    <t>Прокат класса В500С холоднодеформированный</t>
  </si>
  <si>
    <t>1000-3000</t>
  </si>
  <si>
    <t>Проволока сварочная                 СВ08-08А</t>
  </si>
  <si>
    <t>ГОСТ 2246</t>
  </si>
  <si>
    <t>1,3-2,0</t>
  </si>
  <si>
    <t>3,5-6,0</t>
  </si>
  <si>
    <t xml:space="preserve">Проволока сварочная СВ08АА          </t>
  </si>
  <si>
    <t>Проволока сварочная                      СВ-08Г2С</t>
  </si>
  <si>
    <t>Проволока низкоуглеродистая качественная марка КС</t>
  </si>
  <si>
    <t>2,1-2,9</t>
  </si>
  <si>
    <t>3,0-3,5</t>
  </si>
  <si>
    <t>3,6-3,9</t>
  </si>
  <si>
    <t>Базис поставки: FCA ст. Аппаратная, Свердловской ж.д.</t>
  </si>
  <si>
    <t xml:space="preserve">ГОСТ 9870                 ш 361 в карт. таре  </t>
  </si>
  <si>
    <t>ш 363
в карт. таре</t>
  </si>
  <si>
    <t>ш 324                                    в карт. таре</t>
  </si>
  <si>
    <t xml:space="preserve">При заказе гвоздей на паллете, составленного из двух или трех типоразмеров, приплата за формирование сборного паллета не берется. Допускается размещение заказа с содержанием не более 3-х сборных паллетов на один 20-ти тонный заказ. </t>
  </si>
  <si>
    <t>При заказе гвоздей общим весом менее 18 тонн, приплата за формирование сборных паллетов в размере 10%.</t>
  </si>
  <si>
    <t>1,3-1,9</t>
  </si>
  <si>
    <t>2,7-3,5</t>
  </si>
  <si>
    <t>3,7-3,8</t>
  </si>
  <si>
    <t>Цены даны на объём 1 тонн</t>
  </si>
  <si>
    <t>Цена руб/тн, с  НДС</t>
  </si>
  <si>
    <t>1-30 тн</t>
  </si>
  <si>
    <t>Приплаты:</t>
  </si>
  <si>
    <t>п.2,2;п.2,1 - +2%; п.2,4 - +1%;п.2,5 - +5%</t>
  </si>
  <si>
    <t>п.2,5а- +130%</t>
  </si>
  <si>
    <t>Минимальная монтажная норма до 1 мм - 0,5 тн, свыше 1 мм - 1 тн</t>
  </si>
  <si>
    <t>Приплата за немонтажную норму 8%</t>
  </si>
  <si>
    <t>догов.</t>
  </si>
  <si>
    <t>Проволока стальная пружинная ГОСТ 9389-75   2-3кл. Б (машиностроительный сортамент)</t>
  </si>
  <si>
    <t>30 - 65 тн</t>
  </si>
  <si>
    <t>Более 65 тн</t>
  </si>
  <si>
    <t>2кл А - +3%</t>
  </si>
  <si>
    <t>Пов.точность:</t>
  </si>
  <si>
    <t>д.0,14-0,4 - + 12%</t>
  </si>
  <si>
    <t>д.0,41-0,8 - + 6%</t>
  </si>
  <si>
    <t>д.0,81-1,9 -  + 5%</t>
  </si>
  <si>
    <t>свыше 1,9 - +  4%</t>
  </si>
  <si>
    <t>Проволока стальная пружинная ГОСТ 9389-75   1кл. Б (машиностроительный сортамент)</t>
  </si>
  <si>
    <t>30 - 60 тн</t>
  </si>
  <si>
    <t xml:space="preserve"> Более 60 тн</t>
  </si>
  <si>
    <t>Пов.Точность:</t>
  </si>
  <si>
    <t>д. 0,14-0,4 - + 12%</t>
  </si>
  <si>
    <t>д. 0,41-0,8 - + 6%</t>
  </si>
  <si>
    <t>д. 0,81-1,9 - +5%</t>
  </si>
  <si>
    <t>свыше 1,9 - + 4%</t>
  </si>
  <si>
    <t>Приплаты:                                  Скидки:</t>
  </si>
  <si>
    <t>1 кл А - + 3%                            за марку В-4%</t>
  </si>
  <si>
    <t>ГОСТ 7372-79
без покрытия</t>
  </si>
  <si>
    <t>ГОСТ 7372 -79 (оцинк) гр - С</t>
  </si>
  <si>
    <t>1,00</t>
  </si>
  <si>
    <t>1,05</t>
  </si>
  <si>
    <t>1,10</t>
  </si>
  <si>
    <t>1,15</t>
  </si>
  <si>
    <t>1,20</t>
  </si>
  <si>
    <t>1,30</t>
  </si>
  <si>
    <t>1,40</t>
  </si>
  <si>
    <t>1,50</t>
  </si>
  <si>
    <t>1,60</t>
  </si>
  <si>
    <t>1,70</t>
  </si>
  <si>
    <t>1,80</t>
  </si>
  <si>
    <t>1,90</t>
  </si>
  <si>
    <t>2,00</t>
  </si>
  <si>
    <t>2,20</t>
  </si>
  <si>
    <t>2,30</t>
  </si>
  <si>
    <t>2,40</t>
  </si>
  <si>
    <t>2,50</t>
  </si>
  <si>
    <t>Примечание: При оформлении заявки необходимо указывать мех.свойства -В или 1; временное сопротивление разрыву,Н/мм2 (кгс/мм2)</t>
  </si>
  <si>
    <t>ГОСТ 17305 -91 (м 10-20)</t>
  </si>
  <si>
    <t>ГОСТ 17305 -91 (марка 35-50)</t>
  </si>
  <si>
    <t>1,1</t>
  </si>
  <si>
    <t>1,2</t>
  </si>
  <si>
    <t>1,3</t>
  </si>
  <si>
    <t>1,4</t>
  </si>
  <si>
    <t>1,5</t>
  </si>
  <si>
    <t>1,6</t>
  </si>
  <si>
    <t>1,7</t>
  </si>
  <si>
    <t>1,8</t>
  </si>
  <si>
    <t>1,9</t>
  </si>
  <si>
    <t>2,0</t>
  </si>
  <si>
    <t>2,2</t>
  </si>
  <si>
    <t>2,4</t>
  </si>
  <si>
    <t>6,0-6,6</t>
  </si>
  <si>
    <t>2,6</t>
  </si>
  <si>
    <t>2,8</t>
  </si>
  <si>
    <t>3,0</t>
  </si>
  <si>
    <t>3,2</t>
  </si>
  <si>
    <t>3,4</t>
  </si>
  <si>
    <t>3,6</t>
  </si>
  <si>
    <t>3,8</t>
  </si>
  <si>
    <t>4,0</t>
  </si>
  <si>
    <t>4,2</t>
  </si>
  <si>
    <t>4,8-5,0</t>
  </si>
  <si>
    <t>5,3-5,6</t>
  </si>
  <si>
    <t>6,0-6,3</t>
  </si>
  <si>
    <t>6,7-7,0</t>
  </si>
  <si>
    <t>7,5</t>
  </si>
  <si>
    <t>8,0</t>
  </si>
  <si>
    <t>Проволока производится в мотках и бухтах</t>
  </si>
  <si>
    <t>ГОСТ 10702-78 (М 10-20 )</t>
  </si>
  <si>
    <t>ГОСТ 1051-73 (М 10-20)</t>
  </si>
  <si>
    <t>Диаметр,мм</t>
  </si>
  <si>
    <t xml:space="preserve">Весь калиброванный прокат поставляется в мотках с внутренним </t>
  </si>
  <si>
    <t>диаметром 450 мм и весом до 200 кг.</t>
  </si>
  <si>
    <t>за осадку 1/3 (гр.66)  + 5%</t>
  </si>
  <si>
    <t>смазка и упаковка  + 400 руб/тн без учета  НДС</t>
  </si>
  <si>
    <t xml:space="preserve">фосфатное покрытие  + 5% </t>
  </si>
  <si>
    <t>Минимальная монтажная норма 1 тн</t>
  </si>
  <si>
    <t>Приплата за немонтажную норму 3%</t>
  </si>
  <si>
    <t>Цена</t>
  </si>
  <si>
    <t>ПРОВОЛОКА ИЗ УГЛЕРОДИСТОЙ КОНСТРУКЦИОННОЙ СТАЛИ</t>
  </si>
  <si>
    <t>ПРОВОЛОКА СТАЛЬНАЯ КАНАТНАЯ</t>
  </si>
  <si>
    <t>ПРОКАТ КАЛИБРОВОЧНЫЙ</t>
  </si>
  <si>
    <t>ПРОКАТ ИЗ КАЧЕСТВЕННОЙ КОНСТРУКЦИОННОЙ УГЛЕРОДИСТОЙ И ЛЕГТРОВАННОЙ СТАЛИ ДЛЯ ХОЛОДНОГО ВЫДАВЛИВАНИЯ И ВЫСАДКИ</t>
  </si>
  <si>
    <t>Цена, руб/тн без НДС</t>
  </si>
  <si>
    <t>При заказе проволоки общего назначения т/но в мелком намоте (80-100кг) цена увеличивается на 2%.</t>
  </si>
  <si>
    <t>При заказе проволоки СВ08-08А в мелком намоте (80-100кг) цена увеличивается на 500руб/тн.</t>
  </si>
  <si>
    <t>Норма загрузки проволоки (кроме ГОСТ 285):</t>
  </si>
  <si>
    <t xml:space="preserve">3-х тонный контейнер - 2,0 т; </t>
  </si>
  <si>
    <t>5-ти тонный контейнер - 3 т;</t>
  </si>
  <si>
    <t xml:space="preserve">20-ти тонный контейнер - 18 т;  </t>
  </si>
  <si>
    <t>24-х тонный контейнер - 22 т;</t>
  </si>
  <si>
    <t xml:space="preserve">В случае отсутствия в представленном сборнике цены на какой-либо промежуточный размер, </t>
  </si>
  <si>
    <t>ТАК ЖЕ ОТПУСКАЕМ ПРОВОЛОКУ В РОЗНИЦУ ОТ  100кг.!!!</t>
  </si>
  <si>
    <t xml:space="preserve">Гвозди толевые ГОСТ 4029                                        </t>
  </si>
  <si>
    <t xml:space="preserve">Гвозди кровельные                                    ГОСТ 4030                                                                                                                 </t>
  </si>
  <si>
    <t>1,8-2,0</t>
  </si>
  <si>
    <t>2,1-2,4</t>
  </si>
  <si>
    <t>Проволока низкоуглеродистая общего назначения термически необработанная светлая (торговая)</t>
  </si>
  <si>
    <t>4,5-6,0</t>
  </si>
  <si>
    <t>Проволока низкоуглеродистая общего назначения термически обработанная черная</t>
  </si>
  <si>
    <t>Проволока низкоуглеродистая общего назначения термически обработанная светлая</t>
  </si>
  <si>
    <t>При заказе проволоки общего назначения т/но в мелком намоте (80-100кг) цена увеличивается на 3%.</t>
  </si>
  <si>
    <t>В случае отсутствия в представленном сборнике цены на какой-либо промежуточный размер, цена принимается равной цене меньшего диаметра (кроме проволоки ВР-1).</t>
  </si>
  <si>
    <t xml:space="preserve">   СТО 55798700-001</t>
  </si>
  <si>
    <t xml:space="preserve">                               ГОСТ Р 52544-2006, ТУ 14-1-5558</t>
  </si>
  <si>
    <t>2,5 х 60, 70, 80, 90, 100</t>
  </si>
  <si>
    <t>2,8 х 60, 70, 80, 90, 100</t>
  </si>
  <si>
    <t>3,1 х 60, 70, 80, 90, 100</t>
  </si>
  <si>
    <t>3,4 х 60, 70, 80, 90, 100</t>
  </si>
  <si>
    <t>Цена руб/тн,  с НДС</t>
  </si>
  <si>
    <t xml:space="preserve">                    4.       Проволока ГОСТ 9389-75 1кл и 2кл.</t>
  </si>
  <si>
    <t xml:space="preserve">     5.       Проволока ГОСТ 7372-79</t>
  </si>
  <si>
    <t xml:space="preserve">     6.       Проволока ГОСТ 17305-91</t>
  </si>
  <si>
    <t xml:space="preserve">     7.       Проволока ГОСТ 10702-78</t>
  </si>
  <si>
    <t xml:space="preserve">            ______________________А.Н. Пузанский</t>
  </si>
  <si>
    <t>_____________А.Н. Пузанский</t>
  </si>
  <si>
    <t>1 класс (1Ц)</t>
  </si>
  <si>
    <t xml:space="preserve">3-х тонный контейнер - 2,4 т; </t>
  </si>
  <si>
    <t>5-ти тонный контейнер - 3,9 т;</t>
  </si>
  <si>
    <t>Цена руб/тн, с НДС</t>
  </si>
  <si>
    <t>4,0-5,0</t>
  </si>
  <si>
    <t>__________А.Н. Пузанский</t>
  </si>
  <si>
    <t xml:space="preserve">д. 5,5мм </t>
  </si>
  <si>
    <t>длинна (мм)</t>
  </si>
  <si>
    <t>высота (мм)</t>
  </si>
  <si>
    <t>вес скобы</t>
  </si>
  <si>
    <t>вес коробки</t>
  </si>
  <si>
    <t>ШТ</t>
  </si>
  <si>
    <t>(кг)</t>
  </si>
  <si>
    <t>в коробке</t>
  </si>
  <si>
    <t>60-70</t>
  </si>
  <si>
    <t>д. 6,0мм  АIII (арматура)</t>
  </si>
  <si>
    <t>д. 6,5мм  АI (круг)</t>
  </si>
  <si>
    <t>д. 8мм</t>
  </si>
  <si>
    <t>д. 10мм</t>
  </si>
  <si>
    <t>90-100</t>
  </si>
  <si>
    <t>д. 12мм</t>
  </si>
  <si>
    <t>д. 14мм</t>
  </si>
  <si>
    <t>д. 16мм</t>
  </si>
  <si>
    <t>д. 8,8мм</t>
  </si>
  <si>
    <t>вес гвоздя</t>
  </si>
  <si>
    <t>Скоба упакована в коробку 400мм х 300мм х 130мм</t>
  </si>
  <si>
    <t>Цена с НДС</t>
  </si>
  <si>
    <r>
      <t xml:space="preserve">                                                                        </t>
    </r>
    <r>
      <rPr>
        <b/>
        <u val="single"/>
        <sz val="10"/>
        <rFont val="Arial"/>
        <family val="2"/>
      </rPr>
      <t xml:space="preserve"> Гвоздь строительный  (кованый)</t>
    </r>
  </si>
  <si>
    <r>
      <t xml:space="preserve">                                                              </t>
    </r>
    <r>
      <rPr>
        <b/>
        <u val="single"/>
        <sz val="10"/>
        <rFont val="Arial"/>
        <family val="2"/>
      </rPr>
      <t>Скоба строительная (кованая</t>
    </r>
    <r>
      <rPr>
        <b/>
        <sz val="10"/>
        <rFont val="Arial"/>
        <family val="2"/>
      </rPr>
      <t>)</t>
    </r>
  </si>
  <si>
    <r>
      <t xml:space="preserve">                                                         </t>
    </r>
    <r>
      <rPr>
        <b/>
        <u val="single"/>
        <sz val="10"/>
        <rFont val="Arial"/>
        <family val="2"/>
      </rPr>
      <t>Скоба строительная</t>
    </r>
    <r>
      <rPr>
        <b/>
        <sz val="10"/>
        <rFont val="Arial"/>
        <family val="2"/>
      </rPr>
      <t xml:space="preserve"> </t>
    </r>
  </si>
  <si>
    <t>ш 334 в карт.таре</t>
  </si>
  <si>
    <t>в карт.таре</t>
  </si>
  <si>
    <t>2016 год</t>
  </si>
  <si>
    <t xml:space="preserve">8. </t>
  </si>
  <si>
    <t>Скоба строительная</t>
  </si>
  <si>
    <r>
      <rPr>
        <b/>
        <sz val="16"/>
        <rFont val="Arial Cyr"/>
        <family val="0"/>
      </rPr>
      <t>Ревдинский Метизно-Металлургический Союз</t>
    </r>
    <r>
      <rPr>
        <sz val="16"/>
        <rFont val="Arial Cyr"/>
        <family val="0"/>
      </rPr>
      <t xml:space="preserve">
для корреспонденции: 623281 Свердловская область г. Ревда почтовое отделение 1 а/я 1083
Центральный офис: Свердловская область  г. Ревда  ул. Клубная 8  (34397) 5-82-51 
Дирекция управляющих предприятий г. Ревда   (34397) 3-19-54
Екатеринбург (343) 319-94-57, 328-30-31     Челябинск  (351) 247-64-07                   Пермь (342) 204-50-05 
     Москва (499)703-18-43           Сыктывкар  (8212) 46-87-87           Сургут (3462) 36-63-70
          Тюмень (3452) 58-66-40        Магнитогорск (3519) 59-81-24      Сайт: </t>
    </r>
    <r>
      <rPr>
        <sz val="16"/>
        <color indexed="10"/>
        <rFont val="Calibri"/>
        <family val="2"/>
      </rPr>
      <t>www.rmms.ru</t>
    </r>
  </si>
  <si>
    <r>
      <rPr>
        <b/>
        <sz val="22"/>
        <rFont val="Arial Cyr"/>
        <family val="0"/>
      </rPr>
      <t>Ревдинский Метизно-Металлургический Союз</t>
    </r>
    <r>
      <rPr>
        <sz val="16"/>
        <rFont val="Arial Cyr"/>
        <family val="0"/>
      </rPr>
      <t xml:space="preserve">
для корреспонденции: 623281 Свердловская область г. Ревда почтовое отделение 1 а/я 1083
Центральный офис: Свердловская область  г. Ревда  ул. Клубная 8  (34397) 5-82-51 
Дирекция управляющих предприятий г. Ревда   (34397) 3-19-54
Екатеринбург (343) 319-94-57, 328-30-31     Челябинск  (351) 247-64-07                   Пермь (342) 204-50-05 
     Москва (499)703-18-43           Сыктывкар  (8212) 46-87-87           Сургут (3462) 36-63-70          Магнитогорск (3519) 59-81-24
          Тюмень (3452) 58-66-40     Уфа +7(347)266-88-82       Сайт: </t>
    </r>
    <r>
      <rPr>
        <sz val="16"/>
        <color indexed="10"/>
        <rFont val="Calibri"/>
        <family val="2"/>
      </rPr>
      <t>www.rmms.ru</t>
    </r>
  </si>
  <si>
    <r>
      <rPr>
        <b/>
        <sz val="16"/>
        <rFont val="Arial Cyr"/>
        <family val="0"/>
      </rPr>
      <t>Ревдинский Метизно-Металлургический Союз</t>
    </r>
    <r>
      <rPr>
        <sz val="16"/>
        <rFont val="Arial Cyr"/>
        <family val="0"/>
      </rPr>
      <t xml:space="preserve">
для корреспонденции: 623281 Свердловская область г. Ревда почтовое отделение 1 а/я 1083
Центральный офис:Свердловская область  г. Ревда  ул. Клубная 8  (34397) 5-82-51
Дирекция управляющих предприятий г. Ревда   (34397) 3-19-54
Екатеринбург (343) 319-94-57 , 328-30-31    Челябинск  (351) 247-64-07            Пермь (342) 204-50-05 
     Москва (499)703-18-43           Сыктывкар  (8212) 46-87-87           Сургут (3462) 36-63-70
    Тюмень (3452) 58-66-40        Магнитогорск (3519) 59-81-24    Сайт: </t>
    </r>
    <r>
      <rPr>
        <sz val="16"/>
        <color indexed="10"/>
        <rFont val="Calibri"/>
        <family val="2"/>
      </rPr>
      <t>www.rmms.ru</t>
    </r>
  </si>
  <si>
    <r>
      <rPr>
        <b/>
        <sz val="16"/>
        <rFont val="Arial Cyr"/>
        <family val="0"/>
      </rPr>
      <t>Ревдинский Метизно-Металлургический Союз</t>
    </r>
    <r>
      <rPr>
        <sz val="10"/>
        <rFont val="Arial Cyr"/>
        <family val="0"/>
      </rPr>
      <t xml:space="preserve">
для корреспонденции: 623281 Свердловская область г. Ревда почтовое отделение 1 а/я 1083
Центральный офис:Свердловская область  г. Ревда  ул. Клубная 8  (34397) 5-82-51
Дирекция управляющих предприятий г. Ревда   (34397) 3-19-54
Екатеринбург (343) 328-30-31, 319-94-57     Челябинск  (351) 247-64-07      Пермь (342) 204-50-05 
     Москва (499)703-18-43           Сыктывкар  (8212) 46-87-87     Сургут (3462) 36-63-70
          Тюмень (3452) 58-66-40     Уфа +7(347)266-88-82  Магнитогорск (3519) 59-81-24       Сайт: </t>
    </r>
    <r>
      <rPr>
        <sz val="10"/>
        <color indexed="10"/>
        <rFont val="Calibri"/>
        <family val="2"/>
      </rPr>
      <t>www.rmms.ru</t>
    </r>
  </si>
  <si>
    <r>
      <rPr>
        <b/>
        <sz val="16"/>
        <rFont val="Arial Cyr"/>
        <family val="0"/>
      </rPr>
      <t>Ревдинский Метизно-Металлургический Союз</t>
    </r>
    <r>
      <rPr>
        <sz val="10"/>
        <rFont val="Arial Cyr"/>
        <family val="0"/>
      </rPr>
      <t xml:space="preserve">
для корреспонденции: 623281 Свердловская область г. Ревда почтовое отделение 1 а/я 1083
Центральный офис:Свердловская область  г. Ревда  ул. Клубная 8  (34397) 5-82-51 
Дирекция управляющих предприятий г. Ревда   (34397) 3-19-54
Екатеринбург (343) 328-30-31, 319-94-57     Челябинск  (351) 247-64-07      Пермь (342) 204-50-05 
     Москва (499)703-18-43           Сыктывкар  (8212) 46-87-87     Сургут (3462) 36-63-70
       Тюмень (3452) 58-66-40     Уфа +7(347)266-88-82   Магнитогорск (3519) 59-81-24     Сайт: </t>
    </r>
    <r>
      <rPr>
        <sz val="10"/>
        <color indexed="10"/>
        <rFont val="Calibri"/>
        <family val="2"/>
      </rPr>
      <t>www.rmms.ru</t>
    </r>
  </si>
  <si>
    <r>
      <rPr>
        <b/>
        <sz val="16"/>
        <rFont val="Arial Cyr"/>
        <family val="0"/>
      </rPr>
      <t>Ревдинский Метизно-Металлургический Союз</t>
    </r>
    <r>
      <rPr>
        <sz val="10"/>
        <rFont val="Arial Cyr"/>
        <family val="0"/>
      </rPr>
      <t xml:space="preserve">
для корреспонденции: 623281 Свердловская область г. Ревда почтовое отделение 1 а/я 1083
Центральный офис:Свердловская область  г. Ревда  ул. Клубная 8  (34397) 5-82-51 
Дирекция управляющих предприятий г. Ревда   (34397) 3-19-54
Екатеринбург (343) 328-30-31, 319-94-57     Челябинск  (351) 247-64-07      Пермь (342) 204-50-05 
     Москва (499)703-18-43           Сыктывкар  (8212) 46-87-87     Сургут (3462) 36-63-70
          Тюмень (3452) 58-66-40     Уфа +7(347)266-88-82    Магнитогорск (3519) 59-81-24     Сайт: </t>
    </r>
    <r>
      <rPr>
        <sz val="10"/>
        <color indexed="10"/>
        <rFont val="Calibri"/>
        <family val="2"/>
      </rPr>
      <t>www.rmms.ru</t>
    </r>
  </si>
  <si>
    <r>
      <rPr>
        <b/>
        <sz val="16"/>
        <rFont val="Arial Cyr"/>
        <family val="0"/>
      </rPr>
      <t>Ревдинский Метизно-Металлургический Союз</t>
    </r>
    <r>
      <rPr>
        <sz val="10"/>
        <rFont val="Arial Cyr"/>
        <family val="0"/>
      </rPr>
      <t xml:space="preserve">
для корреспонденции: 623281 Свердловская область г. Ревда почтовое отделение 1 а/я 1083
Центральный офис:Свердловская область  г. Ревда  ул. Клубная 8  (34397) 5-82-51 
Дирекция управляющих предприятий г. Ревда   (34397) 3-19-54
Екатеринбург (343) 328-30-31, 319-94-57     Челябинск  (351) 247-64-07      Пермь (342) 204-50-05 
     Москва (499)703-18-43           Сыктывкар  (8212) 46-87-87   Магнитогорск (3519) 59-81-24    Сургут (3462) 36-63-70
          Тюмень (3452) 58-66-40     Уфа +7(347)266-88-82       Сайт: </t>
    </r>
    <r>
      <rPr>
        <sz val="10"/>
        <color indexed="10"/>
        <rFont val="Calibri"/>
        <family val="2"/>
      </rPr>
      <t>www.rmms.ru</t>
    </r>
  </si>
  <si>
    <r>
      <rPr>
        <b/>
        <sz val="16"/>
        <rFont val="Arial Cyr"/>
        <family val="0"/>
      </rPr>
      <t>Ревдинский Метизно-Металлургический Союз</t>
    </r>
    <r>
      <rPr>
        <sz val="10"/>
        <rFont val="Arial Cyr"/>
        <family val="0"/>
      </rPr>
      <t xml:space="preserve">
для корреспонденции: 623281 Свердловская область г. Ревда почтовое отделение 1 а/я 1083
Центральный офис:Свердловская область  г. Ревда  ул. Клубная 8  (34397) 5-82-51 
Дирекция управляющих предприятий г. Ревда   (34397) 3-19-54
Екатеринбург (343) 328-30-31 ,319-94-57    Челябинск  (351) 247-64-07      Пермь (342) 204-50-05 
     Москва (499)703-18-43           Сыктывкар  (8212) 46-87-87     Сургут (3462) 36-63-70
        Тюмень (3452) 58-66-40     Уфа +7(347)266-88-82   Магнитогорск (3519) 59-81-24    Сайт: </t>
    </r>
    <r>
      <rPr>
        <sz val="10"/>
        <color indexed="10"/>
        <rFont val="Calibri"/>
        <family val="2"/>
      </rPr>
      <t>www.rmms.ru</t>
    </r>
  </si>
  <si>
    <r>
      <rPr>
        <b/>
        <sz val="16"/>
        <rFont val="Arial Cyr"/>
        <family val="0"/>
      </rPr>
      <t>Ревдинский Метизно-Металлургический Союз</t>
    </r>
    <r>
      <rPr>
        <sz val="10"/>
        <rFont val="Arial Cyr"/>
        <family val="0"/>
      </rPr>
      <t xml:space="preserve">
для корреспонденции: 623281 Свердловская область г. Ревда почтовое отделение 1 а/я 1083
Центральный офис:Свердловская область  г. Ревда  ул. Клубная 8  (34397) 5-82-51
Дирекция управляющих предприятий г. Ревда   (34397) 3-19-54
Екатеринбург (343) 328-30-31 ,319-94-57    Челябинск  (351) 247-64-07      Пермь (342) 204-50-05 
     Москва (499)703-18-43           Сыктывкар  (8212) 46-87-87     Сургут (3462) 36-63-70
        Тюмень (3452) 58-66-40     Уфа +7(347)266-88-82   Магнитогорск (3519) 59-81-24    Сайт: </t>
    </r>
    <r>
      <rPr>
        <sz val="10"/>
        <color indexed="10"/>
        <rFont val="Calibri"/>
        <family val="2"/>
      </rPr>
      <t>www.rmms.ru</t>
    </r>
  </si>
  <si>
    <t>Минимальная партия -  20 тн</t>
  </si>
  <si>
    <t>Минимальная партия - 20 тонн</t>
  </si>
  <si>
    <r>
      <rPr>
        <b/>
        <sz val="16"/>
        <rFont val="Arial Cyr"/>
        <family val="0"/>
      </rPr>
      <t>Ревдинский Метизно-Металлургический Союз</t>
    </r>
    <r>
      <rPr>
        <sz val="16"/>
        <rFont val="Arial Cyr"/>
        <family val="0"/>
      </rPr>
      <t xml:space="preserve">
для корреспонденции: 623281 Свердловская область г. Ревда почтовое отделение 1 а/я 1083
Центральный офис: Свердловская область  г. Ревда  ул. Клубная 8  (34397) 5-82-51 
Дирекция управляющих предприятий г. Ревда   (34397) 2-22-27
Екатеринбург (343) 319-94-57, 328-30-31     Челябинск  (351) 247-64-07                   Пермь (342) 204-50-05 
     Москва (499)703-18-43           Сыктывкар  (8212) 46-87-87           Сургут (3462) 36-63-70
          Тюмень (3452) 58-66-40     Уфа +7(347)266-88-82    Магнитогорск (3519) 59-81-24   Сайт: </t>
    </r>
    <r>
      <rPr>
        <sz val="16"/>
        <color indexed="10"/>
        <rFont val="Calibri"/>
        <family val="2"/>
      </rPr>
      <t>www.rmms.ru</t>
    </r>
  </si>
  <si>
    <t>действует с 18 апреля 2017 года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</si>
</sst>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&quot;-&quot;_р_._-;_-@_-"/>
    <numFmt numFmtId="173" formatCode="#,##0.00_ ;\-#,##0.00\ "/>
    <numFmt numFmtId="174" formatCode="0.0"/>
    <numFmt numFmtId="175" formatCode="0.000"/>
    <numFmt numFmtId="176" formatCode="_-* #,##0.0_р_._-;\-* #,##0.0_р_._-;_-* &quot;-&quot;_р_._-;_-@_-"/>
    <numFmt numFmtId="177" formatCode="#,##0.00_р_."/>
    <numFmt numFmtId="178" formatCode="#,##0.0_р_.;[Red]\-#,##0.0_р_."/>
    <numFmt numFmtId="179" formatCode="#,##0.0"/>
    <numFmt numFmtId="180" formatCode="\х\ 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_р_._-;\-* #,##0.0_р_._-;_-* &quot;-&quot;??_р_._-;_-@_-"/>
    <numFmt numFmtId="186" formatCode="_-* #,##0_р_._-;\-* #,##0_р_._-;_-* &quot;-&quot;??_р_._-;_-@_-"/>
    <numFmt numFmtId="187" formatCode="0.0000"/>
    <numFmt numFmtId="188" formatCode="0.000000"/>
    <numFmt numFmtId="189" formatCode="0.00000"/>
    <numFmt numFmtId="190" formatCode="0.0%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#,##0.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&quot;х &quot;0"/>
    <numFmt numFmtId="211" formatCode="#,##0.00&quot;р.&quot;"/>
  </numFmts>
  <fonts count="1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6"/>
      <color indexed="12"/>
      <name val="Arial Cyr"/>
      <family val="0"/>
    </font>
    <font>
      <sz val="16"/>
      <name val="Arial Cyr"/>
      <family val="0"/>
    </font>
    <font>
      <sz val="16"/>
      <color indexed="10"/>
      <name val="Calibri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i/>
      <sz val="14"/>
      <name val="Times New Roman"/>
      <family val="1"/>
    </font>
    <font>
      <sz val="10"/>
      <color indexed="10"/>
      <name val="Calibri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i/>
      <sz val="14"/>
      <color indexed="12"/>
      <name val="Times New Roman"/>
      <family val="1"/>
    </font>
    <font>
      <i/>
      <sz val="10"/>
      <name val="Times New Roman"/>
      <family val="1"/>
    </font>
    <font>
      <u val="single"/>
      <sz val="14"/>
      <color indexed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b/>
      <sz val="22"/>
      <name val="Arial Cyr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56"/>
      <name val="Times New Roman"/>
      <family val="1"/>
    </font>
    <font>
      <b/>
      <sz val="16"/>
      <color indexed="56"/>
      <name val="Times New Roman"/>
      <family val="1"/>
    </font>
    <font>
      <b/>
      <i/>
      <sz val="28"/>
      <color indexed="8"/>
      <name val="Times New Roman"/>
      <family val="1"/>
    </font>
    <font>
      <b/>
      <sz val="18"/>
      <color indexed="62"/>
      <name val="Calibri"/>
      <family val="2"/>
    </font>
    <font>
      <b/>
      <sz val="10"/>
      <color indexed="62"/>
      <name val="Calibri"/>
      <family val="2"/>
    </font>
    <font>
      <sz val="36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sz val="20"/>
      <color indexed="17"/>
      <name val="Times New Roman"/>
      <family val="1"/>
    </font>
    <font>
      <sz val="28"/>
      <color indexed="10"/>
      <name val="Times New Roman"/>
      <family val="1"/>
    </font>
    <font>
      <sz val="18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1F497D"/>
      <name val="Times New Roman"/>
      <family val="1"/>
    </font>
    <font>
      <b/>
      <sz val="16"/>
      <color rgb="FF1F497D"/>
      <name val="Times New Roman"/>
      <family val="1"/>
    </font>
    <font>
      <b/>
      <i/>
      <sz val="28"/>
      <color rgb="FF000000"/>
      <name val="Times New Roman"/>
      <family val="1"/>
    </font>
    <font>
      <b/>
      <sz val="18"/>
      <color theme="4" tint="-0.24997000396251678"/>
      <name val="Calibri"/>
      <family val="2"/>
    </font>
    <font>
      <b/>
      <sz val="10"/>
      <color theme="4" tint="-0.24997000396251678"/>
      <name val="Calibri"/>
      <family val="2"/>
    </font>
    <font>
      <sz val="36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sz val="12"/>
      <color rgb="FFFF0000"/>
      <name val="Times New Roman"/>
      <family val="1"/>
    </font>
    <font>
      <sz val="20"/>
      <color rgb="FF00B050"/>
      <name val="Times New Roman"/>
      <family val="1"/>
    </font>
    <font>
      <sz val="28"/>
      <color rgb="FFFF0000"/>
      <name val="Times New Roman"/>
      <family val="1"/>
    </font>
    <font>
      <sz val="18"/>
      <color rgb="FF00B05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666">
    <xf numFmtId="0" fontId="0" fillId="0" borderId="0" xfId="0" applyAlignment="1">
      <alignment/>
    </xf>
    <xf numFmtId="0" fontId="8" fillId="0" borderId="0" xfId="15" applyFont="1">
      <alignment/>
      <protection/>
    </xf>
    <xf numFmtId="0" fontId="6" fillId="0" borderId="0" xfId="15" applyFont="1" applyFill="1" applyBorder="1" applyAlignment="1">
      <alignment horizontal="center"/>
      <protection/>
    </xf>
    <xf numFmtId="0" fontId="6" fillId="0" borderId="0" xfId="15" applyFont="1" applyFill="1" applyBorder="1">
      <alignment/>
      <protection/>
    </xf>
    <xf numFmtId="0" fontId="8" fillId="0" borderId="0" xfId="15" applyFont="1" applyBorder="1" applyAlignment="1">
      <alignment horizontal="center"/>
      <protection/>
    </xf>
    <xf numFmtId="0" fontId="8" fillId="0" borderId="0" xfId="15" applyFont="1" applyFill="1" applyBorder="1" applyAlignment="1">
      <alignment/>
      <protection/>
    </xf>
    <xf numFmtId="0" fontId="8" fillId="0" borderId="0" xfId="15" applyFont="1" applyFill="1" applyBorder="1" applyAlignment="1">
      <alignment horizontal="center"/>
      <protection/>
    </xf>
    <xf numFmtId="0" fontId="10" fillId="0" borderId="0" xfId="15" applyFont="1" applyFill="1" applyBorder="1" applyAlignment="1">
      <alignment horizontal="left"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3" fontId="8" fillId="0" borderId="10" xfId="15" applyNumberFormat="1" applyFont="1" applyFill="1" applyBorder="1" applyAlignment="1">
      <alignment horizontal="center"/>
      <protection/>
    </xf>
    <xf numFmtId="3" fontId="8" fillId="0" borderId="11" xfId="15" applyNumberFormat="1" applyFont="1" applyFill="1" applyBorder="1" applyAlignment="1">
      <alignment horizontal="center"/>
      <protection/>
    </xf>
    <xf numFmtId="3" fontId="8" fillId="0" borderId="0" xfId="15" applyNumberFormat="1" applyFont="1" applyFill="1" applyBorder="1" applyAlignment="1">
      <alignment horizontal="center"/>
      <protection/>
    </xf>
    <xf numFmtId="3" fontId="8" fillId="0" borderId="12" xfId="15" applyNumberFormat="1" applyFont="1" applyFill="1" applyBorder="1" applyAlignment="1">
      <alignment horizontal="center"/>
      <protection/>
    </xf>
    <xf numFmtId="3" fontId="8" fillId="0" borderId="13" xfId="15" applyNumberFormat="1" applyFont="1" applyFill="1" applyBorder="1" applyAlignment="1">
      <alignment horizontal="center"/>
      <protection/>
    </xf>
    <xf numFmtId="0" fontId="13" fillId="0" borderId="0" xfId="15" applyFont="1" applyFill="1" applyBorder="1" applyAlignment="1">
      <alignment/>
      <protection/>
    </xf>
    <xf numFmtId="0" fontId="8" fillId="0" borderId="0" xfId="15" applyFont="1" applyAlignment="1">
      <alignment horizontal="left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8" fillId="0" borderId="0" xfId="15" applyFont="1" applyFill="1" applyBorder="1">
      <alignment/>
      <protection/>
    </xf>
    <xf numFmtId="0" fontId="8" fillId="0" borderId="0" xfId="15" applyFont="1" applyFill="1" applyBorder="1" applyAlignment="1">
      <alignment horizontal="center" vertical="center"/>
      <protection/>
    </xf>
    <xf numFmtId="0" fontId="6" fillId="0" borderId="0" xfId="15" applyFont="1" applyFill="1" applyBorder="1" applyAlignment="1">
      <alignment wrapText="1"/>
      <protection/>
    </xf>
    <xf numFmtId="0" fontId="6" fillId="0" borderId="0" xfId="15" applyFont="1" applyFill="1">
      <alignment/>
      <protection/>
    </xf>
    <xf numFmtId="0" fontId="6" fillId="0" borderId="0" xfId="15" applyFont="1" applyFill="1" applyBorder="1" applyAlignment="1">
      <alignment/>
      <protection/>
    </xf>
    <xf numFmtId="3" fontId="8" fillId="0" borderId="14" xfId="15" applyNumberFormat="1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4" fillId="33" borderId="0" xfId="16" applyFont="1" applyFill="1" applyBorder="1" applyAlignment="1">
      <alignment horizontal="left"/>
      <protection/>
    </xf>
    <xf numFmtId="0" fontId="1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0" borderId="0" xfId="15" applyFont="1" applyFill="1" applyBorder="1" applyAlignment="1">
      <alignment vertical="center" wrapText="1"/>
      <protection/>
    </xf>
    <xf numFmtId="49" fontId="6" fillId="0" borderId="0" xfId="15" applyNumberFormat="1" applyFont="1" applyFill="1" applyBorder="1" applyAlignment="1">
      <alignment vertical="center" wrapText="1"/>
      <protection/>
    </xf>
    <xf numFmtId="0" fontId="8" fillId="0" borderId="0" xfId="15" applyFont="1" applyFill="1" applyBorder="1" applyAlignment="1">
      <alignment horizontal="center" vertical="center" wrapText="1"/>
      <protection/>
    </xf>
    <xf numFmtId="3" fontId="8" fillId="0" borderId="0" xfId="15" applyNumberFormat="1" applyFont="1" applyFill="1" applyBorder="1" applyAlignment="1">
      <alignment horizontal="center" vertical="center" wrapText="1"/>
      <protection/>
    </xf>
    <xf numFmtId="174" fontId="8" fillId="0" borderId="0" xfId="15" applyNumberFormat="1" applyFont="1" applyFill="1" applyBorder="1" applyAlignment="1">
      <alignment horizontal="center"/>
      <protection/>
    </xf>
    <xf numFmtId="49" fontId="8" fillId="0" borderId="0" xfId="15" applyNumberFormat="1" applyFont="1" applyFill="1" applyBorder="1" applyAlignment="1">
      <alignment horizontal="center" vertical="center" wrapText="1"/>
      <protection/>
    </xf>
    <xf numFmtId="0" fontId="10" fillId="0" borderId="0" xfId="15" applyFont="1" applyFill="1" applyBorder="1" applyAlignment="1">
      <alignment horizontal="left" vertical="center"/>
      <protection/>
    </xf>
    <xf numFmtId="0" fontId="12" fillId="0" borderId="0" xfId="15" applyFont="1">
      <alignment/>
      <protection/>
    </xf>
    <xf numFmtId="0" fontId="13" fillId="0" borderId="0" xfId="15" applyFont="1" applyAlignment="1">
      <alignment horizontal="left"/>
      <protection/>
    </xf>
    <xf numFmtId="0" fontId="7" fillId="0" borderId="0" xfId="15" applyFont="1" applyAlignment="1">
      <alignment horizontal="left"/>
      <protection/>
    </xf>
    <xf numFmtId="0" fontId="8" fillId="0" borderId="0" xfId="15" applyFont="1" applyAlignment="1">
      <alignment/>
      <protection/>
    </xf>
    <xf numFmtId="0" fontId="8" fillId="0" borderId="0" xfId="15" applyFont="1" applyFill="1" applyBorder="1" applyAlignment="1">
      <alignment horizontal="center" vertical="top" wrapText="1"/>
      <protection/>
    </xf>
    <xf numFmtId="0" fontId="8" fillId="0" borderId="0" xfId="15" applyFont="1" applyFill="1">
      <alignment/>
      <protection/>
    </xf>
    <xf numFmtId="3" fontId="8" fillId="0" borderId="0" xfId="15" applyNumberFormat="1" applyFont="1" applyFill="1" applyAlignment="1">
      <alignment horizontal="right"/>
      <protection/>
    </xf>
    <xf numFmtId="0" fontId="6" fillId="0" borderId="0" xfId="15" applyFont="1" applyFill="1" applyAlignment="1">
      <alignment horizontal="left"/>
      <protection/>
    </xf>
    <xf numFmtId="0" fontId="10" fillId="0" borderId="0" xfId="15" applyFont="1" applyFill="1" applyAlignment="1">
      <alignment horizontal="left"/>
      <protection/>
    </xf>
    <xf numFmtId="0" fontId="8" fillId="0" borderId="0" xfId="15" applyFont="1" applyFill="1" applyAlignment="1">
      <alignment horizontal="left"/>
      <protection/>
    </xf>
    <xf numFmtId="0" fontId="5" fillId="0" borderId="0" xfId="15" applyFont="1" applyFill="1" applyAlignment="1">
      <alignment horizontal="left"/>
      <protection/>
    </xf>
    <xf numFmtId="0" fontId="9" fillId="0" borderId="0" xfId="15" applyFont="1" applyFill="1" applyAlignment="1">
      <alignment horizontal="left"/>
      <protection/>
    </xf>
    <xf numFmtId="0" fontId="4" fillId="0" borderId="0" xfId="16" applyFont="1" applyFill="1" applyAlignment="1">
      <alignment horizontal="left"/>
      <protection/>
    </xf>
    <xf numFmtId="3" fontId="8" fillId="0" borderId="0" xfId="15" applyNumberFormat="1" applyFont="1" applyFill="1" applyBorder="1">
      <alignment/>
      <protection/>
    </xf>
    <xf numFmtId="0" fontId="8" fillId="0" borderId="15" xfId="15" applyFont="1" applyFill="1" applyBorder="1" applyAlignment="1">
      <alignment horizontal="center"/>
      <protection/>
    </xf>
    <xf numFmtId="0" fontId="98" fillId="0" borderId="0" xfId="0" applyFont="1" applyAlignment="1">
      <alignment/>
    </xf>
    <xf numFmtId="0" fontId="17" fillId="0" borderId="0" xfId="44" applyFont="1" applyAlignment="1" applyProtection="1">
      <alignment/>
      <protection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Border="1" applyAlignment="1">
      <alignment/>
    </xf>
    <xf numFmtId="0" fontId="18" fillId="0" borderId="0" xfId="0" applyFont="1" applyAlignment="1">
      <alignment vertical="center" wrapText="1"/>
    </xf>
    <xf numFmtId="0" fontId="15" fillId="0" borderId="0" xfId="15" applyFont="1" applyFill="1" applyAlignment="1">
      <alignment wrapText="1"/>
      <protection/>
    </xf>
    <xf numFmtId="0" fontId="8" fillId="0" borderId="0" xfId="15" applyFont="1" applyBorder="1">
      <alignment/>
      <protection/>
    </xf>
    <xf numFmtId="0" fontId="9" fillId="0" borderId="0" xfId="15" applyFont="1" applyFill="1" applyBorder="1" applyAlignment="1">
      <alignment horizontal="left"/>
      <protection/>
    </xf>
    <xf numFmtId="0" fontId="9" fillId="0" borderId="0" xfId="15" applyFont="1" applyFill="1" applyBorder="1" applyAlignment="1">
      <alignment horizontal="center"/>
      <protection/>
    </xf>
    <xf numFmtId="0" fontId="1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10" fillId="0" borderId="0" xfId="15" applyFont="1" applyFill="1" applyBorder="1" applyAlignment="1">
      <alignment horizontal="center"/>
      <protection/>
    </xf>
    <xf numFmtId="3" fontId="8" fillId="0" borderId="0" xfId="15" applyNumberFormat="1" applyFont="1" applyFill="1" applyBorder="1" applyAlignment="1">
      <alignment horizontal="right"/>
      <protection/>
    </xf>
    <xf numFmtId="0" fontId="9" fillId="0" borderId="16" xfId="15" applyFont="1" applyFill="1" applyBorder="1" applyAlignment="1">
      <alignment horizontal="center" vertical="center"/>
      <protection/>
    </xf>
    <xf numFmtId="0" fontId="10" fillId="0" borderId="17" xfId="15" applyFont="1" applyFill="1" applyBorder="1" applyAlignment="1">
      <alignment horizontal="center" vertical="center"/>
      <protection/>
    </xf>
    <xf numFmtId="0" fontId="10" fillId="0" borderId="18" xfId="15" applyFont="1" applyFill="1" applyBorder="1" applyAlignment="1">
      <alignment horizontal="center" vertical="center" wrapText="1"/>
      <protection/>
    </xf>
    <xf numFmtId="0" fontId="6" fillId="0" borderId="15" xfId="15" applyFont="1" applyFill="1" applyBorder="1" applyAlignment="1">
      <alignment horizontal="left" vertical="center"/>
      <protection/>
    </xf>
    <xf numFmtId="0" fontId="6" fillId="0" borderId="19" xfId="15" applyFont="1" applyFill="1" applyBorder="1" applyAlignment="1">
      <alignment horizontal="left" vertical="center" wrapText="1"/>
      <protection/>
    </xf>
    <xf numFmtId="0" fontId="8" fillId="0" borderId="20" xfId="15" applyFont="1" applyFill="1" applyBorder="1" applyAlignment="1">
      <alignment horizontal="center"/>
      <protection/>
    </xf>
    <xf numFmtId="3" fontId="8" fillId="0" borderId="21" xfId="15" applyNumberFormat="1" applyFont="1" applyFill="1" applyBorder="1" applyAlignment="1">
      <alignment/>
      <protection/>
    </xf>
    <xf numFmtId="0" fontId="6" fillId="0" borderId="22" xfId="15" applyFont="1" applyFill="1" applyBorder="1" applyAlignment="1">
      <alignment horizontal="left" vertical="center"/>
      <protection/>
    </xf>
    <xf numFmtId="0" fontId="6" fillId="0" borderId="23" xfId="15" applyFont="1" applyFill="1" applyBorder="1" applyAlignment="1">
      <alignment horizontal="left" vertical="center" wrapText="1"/>
      <protection/>
    </xf>
    <xf numFmtId="0" fontId="6" fillId="0" borderId="24" xfId="15" applyFont="1" applyFill="1" applyBorder="1" applyAlignment="1">
      <alignment horizontal="center"/>
      <protection/>
    </xf>
    <xf numFmtId="3" fontId="8" fillId="0" borderId="25" xfId="15" applyNumberFormat="1" applyFont="1" applyFill="1" applyBorder="1" applyAlignment="1">
      <alignment/>
      <protection/>
    </xf>
    <xf numFmtId="0" fontId="6" fillId="0" borderId="26" xfId="15" applyFont="1" applyFill="1" applyBorder="1" applyAlignment="1">
      <alignment horizontal="left" vertical="center"/>
      <protection/>
    </xf>
    <xf numFmtId="0" fontId="6" fillId="0" borderId="27" xfId="15" applyFont="1" applyFill="1" applyBorder="1" applyAlignment="1">
      <alignment horizontal="left" vertical="center" wrapText="1"/>
      <protection/>
    </xf>
    <xf numFmtId="0" fontId="6" fillId="0" borderId="28" xfId="15" applyFont="1" applyFill="1" applyBorder="1" applyAlignment="1">
      <alignment horizontal="center" vertical="center" wrapText="1"/>
      <protection/>
    </xf>
    <xf numFmtId="3" fontId="8" fillId="0" borderId="29" xfId="15" applyNumberFormat="1" applyFont="1" applyFill="1" applyBorder="1" applyAlignment="1">
      <alignment/>
      <protection/>
    </xf>
    <xf numFmtId="0" fontId="6" fillId="0" borderId="30" xfId="15" applyFont="1" applyFill="1" applyBorder="1" applyAlignment="1">
      <alignment horizontal="left" vertical="center"/>
      <protection/>
    </xf>
    <xf numFmtId="0" fontId="6" fillId="0" borderId="31" xfId="15" applyFont="1" applyFill="1" applyBorder="1" applyAlignment="1">
      <alignment horizontal="left" vertical="center"/>
      <protection/>
    </xf>
    <xf numFmtId="0" fontId="6" fillId="0" borderId="32" xfId="15" applyFont="1" applyFill="1" applyBorder="1" applyAlignment="1">
      <alignment horizontal="center" vertical="center" wrapText="1"/>
      <protection/>
    </xf>
    <xf numFmtId="3" fontId="8" fillId="0" borderId="33" xfId="15" applyNumberFormat="1" applyFont="1" applyFill="1" applyBorder="1" applyAlignment="1">
      <alignment/>
      <protection/>
    </xf>
    <xf numFmtId="0" fontId="8" fillId="0" borderId="34" xfId="15" applyFont="1" applyFill="1" applyBorder="1" applyAlignment="1">
      <alignment/>
      <protection/>
    </xf>
    <xf numFmtId="3" fontId="8" fillId="0" borderId="21" xfId="15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/>
    </xf>
    <xf numFmtId="0" fontId="6" fillId="0" borderId="35" xfId="15" applyFont="1" applyFill="1" applyBorder="1" applyAlignment="1">
      <alignment horizontal="left" vertical="center"/>
      <protection/>
    </xf>
    <xf numFmtId="0" fontId="8" fillId="0" borderId="36" xfId="15" applyFont="1" applyFill="1" applyBorder="1">
      <alignment/>
      <protection/>
    </xf>
    <xf numFmtId="0" fontId="6" fillId="0" borderId="35" xfId="15" applyFont="1" applyFill="1" applyBorder="1" applyAlignment="1">
      <alignment horizontal="center"/>
      <protection/>
    </xf>
    <xf numFmtId="3" fontId="8" fillId="0" borderId="37" xfId="15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/>
    </xf>
    <xf numFmtId="0" fontId="10" fillId="0" borderId="0" xfId="15" applyFont="1" applyBorder="1" applyAlignment="1">
      <alignment horizontal="center" vertical="center"/>
      <protection/>
    </xf>
    <xf numFmtId="0" fontId="6" fillId="0" borderId="0" xfId="15" applyFont="1" applyFill="1" applyBorder="1" applyAlignment="1">
      <alignment horizontal="left" vertical="center" wrapText="1"/>
      <protection/>
    </xf>
    <xf numFmtId="0" fontId="8" fillId="0" borderId="0" xfId="15" applyFont="1" applyAlignment="1">
      <alignment horizontal="left" vertical="center"/>
      <protection/>
    </xf>
    <xf numFmtId="9" fontId="8" fillId="0" borderId="0" xfId="15" applyNumberFormat="1" applyFont="1" applyFill="1">
      <alignment/>
      <protection/>
    </xf>
    <xf numFmtId="0" fontId="8" fillId="0" borderId="0" xfId="15" applyFont="1" applyFill="1" applyAlignment="1">
      <alignment vertical="center"/>
      <protection/>
    </xf>
    <xf numFmtId="3" fontId="8" fillId="34" borderId="14" xfId="15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1" fontId="7" fillId="34" borderId="0" xfId="0" applyNumberFormat="1" applyFont="1" applyFill="1" applyBorder="1" applyAlignment="1">
      <alignment/>
    </xf>
    <xf numFmtId="4" fontId="23" fillId="34" borderId="38" xfId="0" applyNumberFormat="1" applyFont="1" applyFill="1" applyBorder="1" applyAlignment="1">
      <alignment horizontal="center"/>
    </xf>
    <xf numFmtId="4" fontId="23" fillId="0" borderId="38" xfId="0" applyNumberFormat="1" applyFont="1" applyFill="1" applyBorder="1" applyAlignment="1">
      <alignment horizontal="center"/>
    </xf>
    <xf numFmtId="4" fontId="23" fillId="34" borderId="39" xfId="0" applyNumberFormat="1" applyFont="1" applyFill="1" applyBorder="1" applyAlignment="1">
      <alignment horizontal="center"/>
    </xf>
    <xf numFmtId="0" fontId="24" fillId="35" borderId="0" xfId="0" applyFont="1" applyFill="1" applyBorder="1" applyAlignment="1">
      <alignment/>
    </xf>
    <xf numFmtId="0" fontId="25" fillId="34" borderId="0" xfId="0" applyFont="1" applyFill="1" applyBorder="1" applyAlignment="1">
      <alignment/>
    </xf>
    <xf numFmtId="1" fontId="25" fillId="34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2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" fontId="11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10" fontId="7" fillId="34" borderId="0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4" fontId="27" fillId="34" borderId="40" xfId="0" applyNumberFormat="1" applyFont="1" applyFill="1" applyBorder="1" applyAlignment="1">
      <alignment horizontal="left"/>
    </xf>
    <xf numFmtId="4" fontId="23" fillId="34" borderId="41" xfId="0" applyNumberFormat="1" applyFont="1" applyFill="1" applyBorder="1" applyAlignment="1">
      <alignment horizontal="center"/>
    </xf>
    <xf numFmtId="3" fontId="23" fillId="0" borderId="42" xfId="0" applyNumberFormat="1" applyFont="1" applyFill="1" applyBorder="1" applyAlignment="1">
      <alignment horizontal="center"/>
    </xf>
    <xf numFmtId="3" fontId="23" fillId="0" borderId="43" xfId="0" applyNumberFormat="1" applyFont="1" applyFill="1" applyBorder="1" applyAlignment="1">
      <alignment horizontal="center"/>
    </xf>
    <xf numFmtId="0" fontId="24" fillId="35" borderId="4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5" fillId="34" borderId="40" xfId="0" applyFont="1" applyFill="1" applyBorder="1" applyAlignment="1">
      <alignment horizontal="left"/>
    </xf>
    <xf numFmtId="0" fontId="24" fillId="35" borderId="40" xfId="0" applyFont="1" applyFill="1" applyBorder="1" applyAlignment="1">
      <alignment horizontal="left"/>
    </xf>
    <xf numFmtId="0" fontId="24" fillId="35" borderId="0" xfId="0" applyFont="1" applyFill="1" applyBorder="1" applyAlignment="1">
      <alignment horizontal="left"/>
    </xf>
    <xf numFmtId="0" fontId="25" fillId="34" borderId="0" xfId="0" applyFont="1" applyFill="1" applyBorder="1" applyAlignment="1">
      <alignment horizontal="left"/>
    </xf>
    <xf numFmtId="2" fontId="25" fillId="34" borderId="0" xfId="0" applyNumberFormat="1" applyFont="1" applyFill="1" applyBorder="1" applyAlignment="1">
      <alignment horizontal="center"/>
    </xf>
    <xf numFmtId="0" fontId="102" fillId="0" borderId="0" xfId="0" applyFont="1" applyBorder="1" applyAlignment="1">
      <alignment/>
    </xf>
    <xf numFmtId="0" fontId="29" fillId="0" borderId="0" xfId="15" applyFont="1" applyAlignment="1">
      <alignment horizontal="left"/>
      <protection/>
    </xf>
    <xf numFmtId="0" fontId="30" fillId="0" borderId="0" xfId="15" applyFont="1" applyAlignment="1">
      <alignment horizontal="left"/>
      <protection/>
    </xf>
    <xf numFmtId="0" fontId="0" fillId="0" borderId="0" xfId="0" applyFont="1" applyAlignment="1">
      <alignment wrapText="1"/>
    </xf>
    <xf numFmtId="0" fontId="30" fillId="0" borderId="0" xfId="15" applyFont="1" applyAlignment="1">
      <alignment/>
      <protection/>
    </xf>
    <xf numFmtId="0" fontId="0" fillId="0" borderId="0" xfId="0" applyAlignment="1">
      <alignment/>
    </xf>
    <xf numFmtId="0" fontId="10" fillId="34" borderId="16" xfId="0" applyFont="1" applyFill="1" applyBorder="1" applyAlignment="1">
      <alignment horizontal="center"/>
    </xf>
    <xf numFmtId="0" fontId="10" fillId="34" borderId="44" xfId="0" applyFont="1" applyFill="1" applyBorder="1" applyAlignment="1">
      <alignment horizontal="center"/>
    </xf>
    <xf numFmtId="0" fontId="10" fillId="34" borderId="45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1" fontId="8" fillId="34" borderId="0" xfId="0" applyNumberFormat="1" applyFont="1" applyFill="1" applyBorder="1" applyAlignment="1">
      <alignment horizontal="center"/>
    </xf>
    <xf numFmtId="1" fontId="8" fillId="34" borderId="0" xfId="0" applyNumberFormat="1" applyFont="1" applyFill="1" applyBorder="1" applyAlignment="1">
      <alignment/>
    </xf>
    <xf numFmtId="0" fontId="8" fillId="34" borderId="40" xfId="0" applyFont="1" applyFill="1" applyBorder="1" applyAlignment="1">
      <alignment/>
    </xf>
    <xf numFmtId="0" fontId="32" fillId="35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1" fontId="33" fillId="34" borderId="0" xfId="0" applyNumberFormat="1" applyFont="1" applyFill="1" applyBorder="1" applyAlignment="1">
      <alignment/>
    </xf>
    <xf numFmtId="4" fontId="8" fillId="34" borderId="40" xfId="0" applyNumberFormat="1" applyFont="1" applyFill="1" applyBorder="1" applyAlignment="1">
      <alignment horizontal="left"/>
    </xf>
    <xf numFmtId="0" fontId="34" fillId="34" borderId="46" xfId="0" applyFont="1" applyFill="1" applyBorder="1" applyAlignment="1">
      <alignment horizontal="center" vertical="center"/>
    </xf>
    <xf numFmtId="0" fontId="34" fillId="34" borderId="16" xfId="0" applyFont="1" applyFill="1" applyBorder="1" applyAlignment="1">
      <alignment horizontal="center" vertical="center"/>
    </xf>
    <xf numFmtId="0" fontId="34" fillId="34" borderId="44" xfId="0" applyFont="1" applyFill="1" applyBorder="1" applyAlignment="1">
      <alignment horizontal="center" vertical="center"/>
    </xf>
    <xf numFmtId="0" fontId="34" fillId="34" borderId="45" xfId="0" applyFont="1" applyFill="1" applyBorder="1" applyAlignment="1">
      <alignment horizontal="center" vertical="center"/>
    </xf>
    <xf numFmtId="4" fontId="23" fillId="34" borderId="42" xfId="0" applyNumberFormat="1" applyFont="1" applyFill="1" applyBorder="1" applyAlignment="1">
      <alignment horizontal="center"/>
    </xf>
    <xf numFmtId="3" fontId="23" fillId="0" borderId="41" xfId="0" applyNumberFormat="1" applyFont="1" applyFill="1" applyBorder="1" applyAlignment="1">
      <alignment horizontal="center"/>
    </xf>
    <xf numFmtId="3" fontId="23" fillId="0" borderId="47" xfId="0" applyNumberFormat="1" applyFont="1" applyFill="1" applyBorder="1" applyAlignment="1">
      <alignment horizontal="center"/>
    </xf>
    <xf numFmtId="3" fontId="23" fillId="0" borderId="13" xfId="0" applyNumberFormat="1" applyFont="1" applyFill="1" applyBorder="1" applyAlignment="1">
      <alignment horizontal="center"/>
    </xf>
    <xf numFmtId="0" fontId="7" fillId="34" borderId="40" xfId="56" applyFont="1" applyFill="1" applyBorder="1" applyAlignment="1">
      <alignment/>
      <protection/>
    </xf>
    <xf numFmtId="0" fontId="7" fillId="34" borderId="0" xfId="56" applyFont="1" applyFill="1" applyBorder="1" applyAlignment="1">
      <alignment/>
      <protection/>
    </xf>
    <xf numFmtId="0" fontId="11" fillId="34" borderId="0" xfId="56" applyFont="1" applyFill="1" applyBorder="1" applyAlignment="1">
      <alignment horizontal="center" vertical="center" wrapText="1"/>
      <protection/>
    </xf>
    <xf numFmtId="0" fontId="7" fillId="34" borderId="48" xfId="56" applyFont="1" applyFill="1" applyBorder="1" applyAlignment="1">
      <alignment/>
      <protection/>
    </xf>
    <xf numFmtId="0" fontId="7" fillId="34" borderId="0" xfId="0" applyFont="1" applyFill="1" applyBorder="1" applyAlignment="1">
      <alignment horizontal="center" vertical="center" wrapText="1"/>
    </xf>
    <xf numFmtId="0" fontId="35" fillId="34" borderId="0" xfId="44" applyFont="1" applyFill="1" applyBorder="1" applyAlignment="1" applyProtection="1">
      <alignment horizontal="right"/>
      <protection/>
    </xf>
    <xf numFmtId="14" fontId="35" fillId="35" borderId="0" xfId="44" applyNumberFormat="1" applyFont="1" applyFill="1" applyBorder="1" applyAlignment="1" applyProtection="1">
      <alignment horizontal="left"/>
      <protection/>
    </xf>
    <xf numFmtId="3" fontId="7" fillId="34" borderId="0" xfId="56" applyNumberFormat="1" applyFont="1" applyFill="1" applyBorder="1" applyAlignment="1">
      <alignment horizontal="center" vertical="center" wrapText="1"/>
      <protection/>
    </xf>
    <xf numFmtId="0" fontId="7" fillId="34" borderId="0" xfId="0" applyFont="1" applyFill="1" applyBorder="1" applyAlignment="1">
      <alignment horizontal="center" vertical="center"/>
    </xf>
    <xf numFmtId="1" fontId="7" fillId="34" borderId="48" xfId="56" applyNumberFormat="1" applyFont="1" applyFill="1" applyBorder="1" applyAlignment="1">
      <alignment/>
      <protection/>
    </xf>
    <xf numFmtId="49" fontId="27" fillId="34" borderId="40" xfId="56" applyNumberFormat="1" applyFont="1" applyFill="1" applyBorder="1" applyAlignment="1">
      <alignment/>
      <protection/>
    </xf>
    <xf numFmtId="0" fontId="27" fillId="34" borderId="0" xfId="56" applyFont="1" applyFill="1" applyBorder="1" applyAlignment="1">
      <alignment/>
      <protection/>
    </xf>
    <xf numFmtId="2" fontId="7" fillId="34" borderId="0" xfId="56" applyNumberFormat="1" applyFont="1" applyFill="1" applyBorder="1" applyAlignment="1">
      <alignment/>
      <protection/>
    </xf>
    <xf numFmtId="0" fontId="31" fillId="0" borderId="0" xfId="16" applyFont="1" applyFill="1" applyAlignment="1">
      <alignment/>
      <protection/>
    </xf>
    <xf numFmtId="4" fontId="23" fillId="34" borderId="42" xfId="56" applyNumberFormat="1" applyFont="1" applyFill="1" applyBorder="1" applyAlignment="1">
      <alignment horizontal="center" vertical="center" wrapText="1"/>
      <protection/>
    </xf>
    <xf numFmtId="3" fontId="23" fillId="0" borderId="42" xfId="56" applyNumberFormat="1" applyFont="1" applyFill="1" applyBorder="1" applyAlignment="1">
      <alignment horizontal="center" vertical="center" wrapText="1"/>
      <protection/>
    </xf>
    <xf numFmtId="3" fontId="23" fillId="0" borderId="43" xfId="56" applyNumberFormat="1" applyFont="1" applyFill="1" applyBorder="1" applyAlignment="1">
      <alignment horizontal="center" vertical="center" wrapText="1"/>
      <protection/>
    </xf>
    <xf numFmtId="4" fontId="23" fillId="34" borderId="38" xfId="56" applyNumberFormat="1" applyFont="1" applyFill="1" applyBorder="1" applyAlignment="1">
      <alignment horizontal="center" vertical="center" wrapText="1"/>
      <protection/>
    </xf>
    <xf numFmtId="4" fontId="23" fillId="34" borderId="39" xfId="56" applyNumberFormat="1" applyFont="1" applyFill="1" applyBorder="1" applyAlignment="1">
      <alignment horizontal="center" vertical="center" wrapText="1"/>
      <protection/>
    </xf>
    <xf numFmtId="0" fontId="36" fillId="34" borderId="48" xfId="56" applyFont="1" applyFill="1" applyBorder="1" applyAlignment="1">
      <alignment wrapText="1"/>
      <protection/>
    </xf>
    <xf numFmtId="0" fontId="14" fillId="34" borderId="0" xfId="56" applyFont="1" applyFill="1" applyBorder="1" applyAlignment="1">
      <alignment/>
      <protection/>
    </xf>
    <xf numFmtId="49" fontId="11" fillId="34" borderId="0" xfId="56" applyNumberFormat="1" applyFont="1" applyFill="1" applyBorder="1" applyAlignment="1">
      <alignment horizontal="center" vertical="center" wrapText="1"/>
      <protection/>
    </xf>
    <xf numFmtId="1" fontId="11" fillId="34" borderId="0" xfId="56" applyNumberFormat="1" applyFont="1" applyFill="1" applyBorder="1" applyAlignment="1">
      <alignment horizontal="center" vertical="center" wrapText="1"/>
      <protection/>
    </xf>
    <xf numFmtId="174" fontId="37" fillId="34" borderId="0" xfId="44" applyNumberFormat="1" applyFont="1" applyFill="1" applyBorder="1" applyAlignment="1" applyProtection="1">
      <alignment/>
      <protection/>
    </xf>
    <xf numFmtId="0" fontId="23" fillId="34" borderId="42" xfId="56" applyFont="1" applyFill="1" applyBorder="1" applyAlignment="1">
      <alignment horizontal="center" vertical="center" wrapText="1"/>
      <protection/>
    </xf>
    <xf numFmtId="179" fontId="23" fillId="34" borderId="42" xfId="56" applyNumberFormat="1" applyFont="1" applyFill="1" applyBorder="1" applyAlignment="1">
      <alignment horizontal="center" vertical="center" wrapText="1"/>
      <protection/>
    </xf>
    <xf numFmtId="3" fontId="23" fillId="34" borderId="43" xfId="56" applyNumberFormat="1" applyFont="1" applyFill="1" applyBorder="1" applyAlignment="1">
      <alignment horizontal="center" vertical="center" wrapText="1"/>
      <protection/>
    </xf>
    <xf numFmtId="0" fontId="23" fillId="34" borderId="38" xfId="56" applyFont="1" applyFill="1" applyBorder="1" applyAlignment="1">
      <alignment horizontal="center" vertical="center" wrapText="1"/>
      <protection/>
    </xf>
    <xf numFmtId="179" fontId="23" fillId="34" borderId="38" xfId="56" applyNumberFormat="1" applyFont="1" applyFill="1" applyBorder="1" applyAlignment="1">
      <alignment horizontal="center" vertical="center" wrapText="1"/>
      <protection/>
    </xf>
    <xf numFmtId="49" fontId="23" fillId="34" borderId="38" xfId="56" applyNumberFormat="1" applyFont="1" applyFill="1" applyBorder="1" applyAlignment="1">
      <alignment horizontal="center" vertical="center" wrapText="1"/>
      <protection/>
    </xf>
    <xf numFmtId="179" fontId="23" fillId="34" borderId="39" xfId="56" applyNumberFormat="1" applyFont="1" applyFill="1" applyBorder="1" applyAlignment="1">
      <alignment horizontal="center" vertical="center" wrapText="1"/>
      <protection/>
    </xf>
    <xf numFmtId="0" fontId="23" fillId="34" borderId="0" xfId="0" applyFont="1" applyFill="1" applyBorder="1" applyAlignment="1">
      <alignment/>
    </xf>
    <xf numFmtId="1" fontId="23" fillId="34" borderId="0" xfId="56" applyNumberFormat="1" applyFont="1" applyFill="1" applyBorder="1" applyAlignment="1">
      <alignment horizontal="center" vertical="center" wrapText="1"/>
      <protection/>
    </xf>
    <xf numFmtId="0" fontId="38" fillId="34" borderId="0" xfId="56" applyFont="1" applyFill="1" applyBorder="1" applyAlignment="1">
      <alignment/>
      <protection/>
    </xf>
    <xf numFmtId="0" fontId="23" fillId="34" borderId="0" xfId="56" applyFont="1" applyFill="1" applyBorder="1" applyAlignment="1">
      <alignment/>
      <protection/>
    </xf>
    <xf numFmtId="49" fontId="23" fillId="34" borderId="39" xfId="56" applyNumberFormat="1" applyFont="1" applyFill="1" applyBorder="1" applyAlignment="1">
      <alignment horizontal="center" vertical="center" wrapText="1"/>
      <protection/>
    </xf>
    <xf numFmtId="0" fontId="16" fillId="34" borderId="4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5" fillId="34" borderId="46" xfId="0" applyFont="1" applyFill="1" applyBorder="1" applyAlignment="1">
      <alignment horizontal="center" vertical="center" wrapText="1"/>
    </xf>
    <xf numFmtId="174" fontId="15" fillId="34" borderId="0" xfId="0" applyNumberFormat="1" applyFont="1" applyFill="1" applyBorder="1" applyAlignment="1">
      <alignment horizontal="center"/>
    </xf>
    <xf numFmtId="3" fontId="16" fillId="35" borderId="0" xfId="0" applyNumberFormat="1" applyFont="1" applyFill="1" applyBorder="1" applyAlignment="1">
      <alignment horizontal="center"/>
    </xf>
    <xf numFmtId="1" fontId="16" fillId="34" borderId="0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 horizontal="left"/>
    </xf>
    <xf numFmtId="1" fontId="16" fillId="34" borderId="0" xfId="0" applyNumberFormat="1" applyFont="1" applyFill="1" applyBorder="1" applyAlignment="1">
      <alignment/>
    </xf>
    <xf numFmtId="0" fontId="16" fillId="34" borderId="40" xfId="0" applyFont="1" applyFill="1" applyBorder="1" applyAlignment="1">
      <alignment horizontal="left"/>
    </xf>
    <xf numFmtId="174" fontId="8" fillId="34" borderId="40" xfId="0" applyNumberFormat="1" applyFont="1" applyFill="1" applyBorder="1" applyAlignment="1">
      <alignment horizontal="left"/>
    </xf>
    <xf numFmtId="174" fontId="10" fillId="34" borderId="0" xfId="0" applyNumberFormat="1" applyFont="1" applyFill="1" applyBorder="1" applyAlignment="1">
      <alignment horizontal="center"/>
    </xf>
    <xf numFmtId="174" fontId="10" fillId="34" borderId="40" xfId="0" applyNumberFormat="1" applyFont="1" applyFill="1" applyBorder="1" applyAlignment="1">
      <alignment horizontal="center"/>
    </xf>
    <xf numFmtId="0" fontId="10" fillId="34" borderId="4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1" fontId="10" fillId="34" borderId="0" xfId="0" applyNumberFormat="1" applyFont="1" applyFill="1" applyBorder="1" applyAlignment="1">
      <alignment horizontal="center"/>
    </xf>
    <xf numFmtId="0" fontId="8" fillId="34" borderId="40" xfId="0" applyFont="1" applyFill="1" applyBorder="1" applyAlignment="1">
      <alignment horizontal="left"/>
    </xf>
    <xf numFmtId="0" fontId="0" fillId="0" borderId="0" xfId="0" applyAlignment="1">
      <alignment wrapText="1"/>
    </xf>
    <xf numFmtId="174" fontId="8" fillId="34" borderId="42" xfId="0" applyNumberFormat="1" applyFont="1" applyFill="1" applyBorder="1" applyAlignment="1">
      <alignment horizontal="center"/>
    </xf>
    <xf numFmtId="174" fontId="8" fillId="34" borderId="38" xfId="0" applyNumberFormat="1" applyFont="1" applyFill="1" applyBorder="1" applyAlignment="1">
      <alignment horizontal="center"/>
    </xf>
    <xf numFmtId="174" fontId="8" fillId="34" borderId="39" xfId="0" applyNumberFormat="1" applyFont="1" applyFill="1" applyBorder="1" applyAlignment="1">
      <alignment horizontal="center"/>
    </xf>
    <xf numFmtId="0" fontId="30" fillId="0" borderId="0" xfId="15" applyFont="1" applyAlignment="1">
      <alignment horizontal="right"/>
      <protection/>
    </xf>
    <xf numFmtId="0" fontId="30" fillId="0" borderId="0" xfId="15" applyFont="1" applyAlignment="1">
      <alignment horizontal="center"/>
      <protection/>
    </xf>
    <xf numFmtId="0" fontId="15" fillId="34" borderId="49" xfId="0" applyFont="1" applyFill="1" applyBorder="1" applyAlignment="1">
      <alignment/>
    </xf>
    <xf numFmtId="0" fontId="15" fillId="34" borderId="36" xfId="0" applyFont="1" applyFill="1" applyBorder="1" applyAlignment="1">
      <alignment/>
    </xf>
    <xf numFmtId="0" fontId="15" fillId="34" borderId="50" xfId="0" applyFont="1" applyFill="1" applyBorder="1" applyAlignment="1">
      <alignment/>
    </xf>
    <xf numFmtId="0" fontId="103" fillId="0" borderId="40" xfId="15" applyFont="1" applyFill="1" applyBorder="1" applyAlignment="1">
      <alignment vertical="center" textRotation="180"/>
      <protection/>
    </xf>
    <xf numFmtId="0" fontId="104" fillId="0" borderId="0" xfId="15" applyFont="1" applyFill="1" applyBorder="1" applyAlignment="1">
      <alignment vertical="center" wrapText="1"/>
      <protection/>
    </xf>
    <xf numFmtId="0" fontId="8" fillId="0" borderId="0" xfId="15" applyFont="1" applyAlignment="1">
      <alignment horizontal="center"/>
      <protection/>
    </xf>
    <xf numFmtId="0" fontId="10" fillId="0" borderId="44" xfId="15" applyFont="1" applyFill="1" applyBorder="1" applyAlignment="1">
      <alignment horizontal="center" vertical="center" wrapText="1"/>
      <protection/>
    </xf>
    <xf numFmtId="0" fontId="10" fillId="0" borderId="51" xfId="15" applyFont="1" applyFill="1" applyBorder="1" applyAlignment="1">
      <alignment horizontal="center" vertical="center" wrapText="1"/>
      <protection/>
    </xf>
    <xf numFmtId="3" fontId="10" fillId="0" borderId="45" xfId="15" applyNumberFormat="1" applyFont="1" applyFill="1" applyBorder="1" applyAlignment="1">
      <alignment horizontal="center" vertical="center" wrapText="1"/>
      <protection/>
    </xf>
    <xf numFmtId="0" fontId="10" fillId="0" borderId="16" xfId="15" applyFont="1" applyFill="1" applyBorder="1" applyAlignment="1">
      <alignment horizontal="center" vertical="center" wrapText="1"/>
      <protection/>
    </xf>
    <xf numFmtId="179" fontId="8" fillId="0" borderId="52" xfId="15" applyNumberFormat="1" applyFont="1" applyFill="1" applyBorder="1" applyAlignment="1">
      <alignment horizontal="center"/>
      <protection/>
    </xf>
    <xf numFmtId="0" fontId="8" fillId="0" borderId="53" xfId="15" applyFont="1" applyFill="1" applyBorder="1" applyAlignment="1">
      <alignment horizontal="center"/>
      <protection/>
    </xf>
    <xf numFmtId="174" fontId="8" fillId="0" borderId="53" xfId="15" applyNumberFormat="1" applyFont="1" applyFill="1" applyBorder="1" applyAlignment="1">
      <alignment horizontal="center"/>
      <protection/>
    </xf>
    <xf numFmtId="174" fontId="8" fillId="0" borderId="54" xfId="15" applyNumberFormat="1" applyFont="1" applyFill="1" applyBorder="1" applyAlignment="1">
      <alignment horizontal="center"/>
      <protection/>
    </xf>
    <xf numFmtId="0" fontId="8" fillId="0" borderId="43" xfId="15" applyFont="1" applyFill="1" applyBorder="1" applyAlignment="1">
      <alignment horizontal="center"/>
      <protection/>
    </xf>
    <xf numFmtId="3" fontId="8" fillId="0" borderId="55" xfId="15" applyNumberFormat="1" applyFont="1" applyFill="1" applyBorder="1" applyAlignment="1">
      <alignment horizontal="center"/>
      <protection/>
    </xf>
    <xf numFmtId="174" fontId="8" fillId="0" borderId="56" xfId="15" applyNumberFormat="1" applyFont="1" applyFill="1" applyBorder="1" applyAlignment="1">
      <alignment horizontal="center"/>
      <protection/>
    </xf>
    <xf numFmtId="0" fontId="8" fillId="0" borderId="47" xfId="15" applyFont="1" applyFill="1" applyBorder="1" applyAlignment="1">
      <alignment horizontal="center"/>
      <protection/>
    </xf>
    <xf numFmtId="174" fontId="8" fillId="0" borderId="43" xfId="15" applyNumberFormat="1" applyFont="1" applyFill="1" applyBorder="1" applyAlignment="1">
      <alignment horizontal="center"/>
      <protection/>
    </xf>
    <xf numFmtId="3" fontId="8" fillId="0" borderId="47" xfId="15" applyNumberFormat="1" applyFont="1" applyFill="1" applyBorder="1" applyAlignment="1">
      <alignment horizontal="center" vertical="center"/>
      <protection/>
    </xf>
    <xf numFmtId="3" fontId="8" fillId="0" borderId="43" xfId="15" applyNumberFormat="1" applyFont="1" applyFill="1" applyBorder="1" applyAlignment="1">
      <alignment horizontal="center"/>
      <protection/>
    </xf>
    <xf numFmtId="174" fontId="8" fillId="0" borderId="57" xfId="15" applyNumberFormat="1" applyFont="1" applyFill="1" applyBorder="1" applyAlignment="1">
      <alignment horizontal="center"/>
      <protection/>
    </xf>
    <xf numFmtId="3" fontId="8" fillId="0" borderId="47" xfId="15" applyNumberFormat="1" applyFont="1" applyFill="1" applyBorder="1" applyAlignment="1">
      <alignment horizontal="center"/>
      <protection/>
    </xf>
    <xf numFmtId="3" fontId="8" fillId="0" borderId="44" xfId="15" applyNumberFormat="1" applyFont="1" applyFill="1" applyBorder="1" applyAlignment="1">
      <alignment horizontal="center" vertical="center" wrapText="1"/>
      <protection/>
    </xf>
    <xf numFmtId="3" fontId="8" fillId="0" borderId="53" xfId="15" applyNumberFormat="1" applyFont="1" applyFill="1" applyBorder="1" applyAlignment="1">
      <alignment horizontal="center"/>
      <protection/>
    </xf>
    <xf numFmtId="3" fontId="8" fillId="0" borderId="50" xfId="15" applyNumberFormat="1" applyFont="1" applyFill="1" applyBorder="1" applyAlignment="1">
      <alignment horizontal="center"/>
      <protection/>
    </xf>
    <xf numFmtId="0" fontId="8" fillId="0" borderId="54" xfId="15" applyFont="1" applyFill="1" applyBorder="1" applyAlignment="1">
      <alignment horizontal="center"/>
      <protection/>
    </xf>
    <xf numFmtId="3" fontId="8" fillId="0" borderId="54" xfId="15" applyNumberFormat="1" applyFont="1" applyFill="1" applyBorder="1" applyAlignment="1">
      <alignment horizontal="center"/>
      <protection/>
    </xf>
    <xf numFmtId="0" fontId="8" fillId="0" borderId="56" xfId="15" applyFont="1" applyFill="1" applyBorder="1" applyAlignment="1">
      <alignment horizontal="center" vertical="center" wrapText="1"/>
      <protection/>
    </xf>
    <xf numFmtId="3" fontId="8" fillId="0" borderId="56" xfId="15" applyNumberFormat="1" applyFont="1" applyFill="1" applyBorder="1" applyAlignment="1">
      <alignment horizontal="center" vertical="center" wrapText="1"/>
      <protection/>
    </xf>
    <xf numFmtId="0" fontId="8" fillId="0" borderId="54" xfId="15" applyFont="1" applyFill="1" applyBorder="1" applyAlignment="1">
      <alignment horizontal="center" vertical="center" wrapText="1"/>
      <protection/>
    </xf>
    <xf numFmtId="174" fontId="8" fillId="0" borderId="56" xfId="15" applyNumberFormat="1" applyFont="1" applyFill="1" applyBorder="1" applyAlignment="1">
      <alignment horizontal="center" vertical="center"/>
      <protection/>
    </xf>
    <xf numFmtId="3" fontId="8" fillId="0" borderId="11" xfId="15" applyNumberFormat="1" applyFont="1" applyFill="1" applyBorder="1" applyAlignment="1">
      <alignment horizontal="center" vertical="center"/>
      <protection/>
    </xf>
    <xf numFmtId="0" fontId="8" fillId="0" borderId="44" xfId="15" applyFont="1" applyFill="1" applyBorder="1" applyAlignment="1">
      <alignment horizontal="center" vertical="center"/>
      <protection/>
    </xf>
    <xf numFmtId="3" fontId="8" fillId="0" borderId="44" xfId="15" applyNumberFormat="1" applyFont="1" applyFill="1" applyBorder="1" applyAlignment="1">
      <alignment horizontal="center"/>
      <protection/>
    </xf>
    <xf numFmtId="3" fontId="8" fillId="0" borderId="45" xfId="15" applyNumberFormat="1" applyFont="1" applyFill="1" applyBorder="1" applyAlignment="1">
      <alignment horizontal="center" vertical="center"/>
      <protection/>
    </xf>
    <xf numFmtId="0" fontId="8" fillId="0" borderId="58" xfId="15" applyFont="1" applyFill="1" applyBorder="1" applyAlignment="1">
      <alignment horizontal="center"/>
      <protection/>
    </xf>
    <xf numFmtId="0" fontId="8" fillId="0" borderId="53" xfId="15" applyFont="1" applyFill="1" applyBorder="1" applyAlignment="1">
      <alignment horizontal="center" vertical="center" wrapText="1"/>
      <protection/>
    </xf>
    <xf numFmtId="3" fontId="8" fillId="0" borderId="59" xfId="15" applyNumberFormat="1" applyFont="1" applyFill="1" applyBorder="1" applyAlignment="1">
      <alignment horizontal="center"/>
      <protection/>
    </xf>
    <xf numFmtId="174" fontId="8" fillId="0" borderId="60" xfId="15" applyNumberFormat="1" applyFont="1" applyFill="1" applyBorder="1" applyAlignment="1">
      <alignment horizontal="center" vertical="center"/>
      <protection/>
    </xf>
    <xf numFmtId="0" fontId="8" fillId="0" borderId="61" xfId="15" applyFont="1" applyFill="1" applyBorder="1" applyAlignment="1">
      <alignment horizontal="center" vertical="center"/>
      <protection/>
    </xf>
    <xf numFmtId="174" fontId="8" fillId="0" borderId="44" xfId="15" applyNumberFormat="1" applyFont="1" applyFill="1" applyBorder="1" applyAlignment="1">
      <alignment horizontal="center"/>
      <protection/>
    </xf>
    <xf numFmtId="49" fontId="8" fillId="0" borderId="44" xfId="15" applyNumberFormat="1" applyFont="1" applyFill="1" applyBorder="1" applyAlignment="1">
      <alignment horizontal="center" vertical="center" wrapText="1" shrinkToFit="1"/>
      <protection/>
    </xf>
    <xf numFmtId="174" fontId="8" fillId="0" borderId="43" xfId="15" applyNumberFormat="1" applyFont="1" applyFill="1" applyBorder="1" applyAlignment="1">
      <alignment horizontal="center" vertical="center"/>
      <protection/>
    </xf>
    <xf numFmtId="3" fontId="8" fillId="0" borderId="43" xfId="15" applyNumberFormat="1" applyFont="1" applyFill="1" applyBorder="1" applyAlignment="1">
      <alignment horizontal="center" vertical="center"/>
      <protection/>
    </xf>
    <xf numFmtId="3" fontId="8" fillId="0" borderId="57" xfId="15" applyNumberFormat="1" applyFont="1" applyFill="1" applyBorder="1" applyAlignment="1">
      <alignment horizontal="center" vertical="center"/>
      <protection/>
    </xf>
    <xf numFmtId="174" fontId="8" fillId="0" borderId="13" xfId="15" applyNumberFormat="1" applyFont="1" applyFill="1" applyBorder="1" applyAlignment="1">
      <alignment horizontal="center" vertical="center"/>
      <protection/>
    </xf>
    <xf numFmtId="0" fontId="8" fillId="0" borderId="14" xfId="15" applyFont="1" applyFill="1" applyBorder="1" applyAlignment="1">
      <alignment horizontal="center"/>
      <protection/>
    </xf>
    <xf numFmtId="174" fontId="8" fillId="0" borderId="14" xfId="15" applyNumberFormat="1" applyFont="1" applyFill="1" applyBorder="1" applyAlignment="1">
      <alignment horizontal="center"/>
      <protection/>
    </xf>
    <xf numFmtId="0" fontId="6" fillId="0" borderId="44" xfId="15" applyFont="1" applyFill="1" applyBorder="1" applyAlignment="1">
      <alignment horizontal="center" vertical="center"/>
      <protection/>
    </xf>
    <xf numFmtId="3" fontId="8" fillId="0" borderId="44" xfId="15" applyNumberFormat="1" applyFont="1" applyFill="1" applyBorder="1" applyAlignment="1">
      <alignment horizontal="center" vertical="center"/>
      <protection/>
    </xf>
    <xf numFmtId="0" fontId="8" fillId="0" borderId="50" xfId="15" applyFont="1" applyFill="1" applyBorder="1" applyAlignment="1">
      <alignment horizontal="center"/>
      <protection/>
    </xf>
    <xf numFmtId="3" fontId="8" fillId="0" borderId="57" xfId="15" applyNumberFormat="1" applyFont="1" applyFill="1" applyBorder="1" applyAlignment="1">
      <alignment horizontal="center"/>
      <protection/>
    </xf>
    <xf numFmtId="3" fontId="8" fillId="0" borderId="53" xfId="15" applyNumberFormat="1" applyFont="1" applyFill="1" applyBorder="1" applyAlignment="1">
      <alignment horizontal="center" vertical="center"/>
      <protection/>
    </xf>
    <xf numFmtId="3" fontId="8" fillId="0" borderId="54" xfId="15" applyNumberFormat="1" applyFont="1" applyFill="1" applyBorder="1" applyAlignment="1">
      <alignment horizontal="center" vertical="center" wrapText="1"/>
      <protection/>
    </xf>
    <xf numFmtId="3" fontId="8" fillId="0" borderId="48" xfId="15" applyNumberFormat="1" applyFont="1" applyFill="1" applyBorder="1" applyAlignment="1">
      <alignment horizontal="center"/>
      <protection/>
    </xf>
    <xf numFmtId="174" fontId="8" fillId="0" borderId="47" xfId="15" applyNumberFormat="1" applyFont="1" applyFill="1" applyBorder="1" applyAlignment="1">
      <alignment horizontal="center"/>
      <protection/>
    </xf>
    <xf numFmtId="0" fontId="6" fillId="0" borderId="44" xfId="15" applyFont="1" applyFill="1" applyBorder="1" applyAlignment="1">
      <alignment vertical="center"/>
      <protection/>
    </xf>
    <xf numFmtId="0" fontId="6" fillId="0" borderId="44" xfId="15" applyFont="1" applyFill="1" applyBorder="1" applyAlignment="1">
      <alignment horizontal="center" wrapText="1"/>
      <protection/>
    </xf>
    <xf numFmtId="0" fontId="6" fillId="0" borderId="15" xfId="15" applyFont="1" applyFill="1" applyBorder="1" applyAlignment="1">
      <alignment horizontal="left"/>
      <protection/>
    </xf>
    <xf numFmtId="0" fontId="6" fillId="0" borderId="34" xfId="15" applyFont="1" applyFill="1" applyBorder="1" applyAlignment="1">
      <alignment horizontal="left"/>
      <protection/>
    </xf>
    <xf numFmtId="0" fontId="6" fillId="0" borderId="55" xfId="15" applyFont="1" applyFill="1" applyBorder="1" applyAlignment="1">
      <alignment horizontal="left"/>
      <protection/>
    </xf>
    <xf numFmtId="0" fontId="6" fillId="0" borderId="22" xfId="15" applyFont="1" applyFill="1" applyBorder="1" applyAlignment="1">
      <alignment horizontal="left"/>
      <protection/>
    </xf>
    <xf numFmtId="0" fontId="6" fillId="0" borderId="60" xfId="15" applyFont="1" applyFill="1" applyBorder="1" applyAlignment="1">
      <alignment horizontal="left"/>
      <protection/>
    </xf>
    <xf numFmtId="0" fontId="6" fillId="0" borderId="14" xfId="15" applyFont="1" applyFill="1" applyBorder="1" applyAlignment="1">
      <alignment horizontal="left"/>
      <protection/>
    </xf>
    <xf numFmtId="0" fontId="8" fillId="0" borderId="22" xfId="15" applyFont="1" applyFill="1" applyBorder="1" applyAlignment="1">
      <alignment horizontal="left"/>
      <protection/>
    </xf>
    <xf numFmtId="0" fontId="8" fillId="0" borderId="60" xfId="15" applyFont="1" applyFill="1" applyBorder="1" applyAlignment="1">
      <alignment horizontal="left"/>
      <protection/>
    </xf>
    <xf numFmtId="0" fontId="8" fillId="0" borderId="14" xfId="15" applyFont="1" applyFill="1" applyBorder="1" applyAlignment="1">
      <alignment horizontal="left"/>
      <protection/>
    </xf>
    <xf numFmtId="0" fontId="6" fillId="0" borderId="62" xfId="15" applyFont="1" applyFill="1" applyBorder="1" applyAlignment="1">
      <alignment horizontal="left"/>
      <protection/>
    </xf>
    <xf numFmtId="0" fontId="6" fillId="0" borderId="61" xfId="15" applyFont="1" applyFill="1" applyBorder="1" applyAlignment="1">
      <alignment horizontal="left"/>
      <protection/>
    </xf>
    <xf numFmtId="0" fontId="6" fillId="0" borderId="11" xfId="15" applyFont="1" applyFill="1" applyBorder="1" applyAlignment="1">
      <alignment horizontal="left"/>
      <protection/>
    </xf>
    <xf numFmtId="0" fontId="10" fillId="0" borderId="46" xfId="15" applyFont="1" applyFill="1" applyBorder="1" applyAlignment="1">
      <alignment horizontal="center"/>
      <protection/>
    </xf>
    <xf numFmtId="0" fontId="10" fillId="0" borderId="49" xfId="15" applyFont="1" applyFill="1" applyBorder="1" applyAlignment="1">
      <alignment horizontal="center"/>
      <protection/>
    </xf>
    <xf numFmtId="0" fontId="8" fillId="35" borderId="46" xfId="15" applyFont="1" applyFill="1" applyBorder="1">
      <alignment/>
      <protection/>
    </xf>
    <xf numFmtId="0" fontId="8" fillId="35" borderId="12" xfId="15" applyFont="1" applyFill="1" applyBorder="1">
      <alignment/>
      <protection/>
    </xf>
    <xf numFmtId="174" fontId="8" fillId="0" borderId="42" xfId="15" applyNumberFormat="1" applyFont="1" applyFill="1" applyBorder="1" applyAlignment="1">
      <alignment horizontal="center"/>
      <protection/>
    </xf>
    <xf numFmtId="0" fontId="8" fillId="35" borderId="40" xfId="15" applyFont="1" applyFill="1" applyBorder="1">
      <alignment/>
      <protection/>
    </xf>
    <xf numFmtId="0" fontId="8" fillId="35" borderId="48" xfId="15" applyFont="1" applyFill="1" applyBorder="1">
      <alignment/>
      <protection/>
    </xf>
    <xf numFmtId="174" fontId="8" fillId="0" borderId="38" xfId="15" applyNumberFormat="1" applyFont="1" applyFill="1" applyBorder="1" applyAlignment="1">
      <alignment horizontal="center"/>
      <protection/>
    </xf>
    <xf numFmtId="0" fontId="8" fillId="35" borderId="0" xfId="15" applyFont="1" applyFill="1" applyBorder="1">
      <alignment/>
      <protection/>
    </xf>
    <xf numFmtId="174" fontId="8" fillId="0" borderId="11" xfId="15" applyNumberFormat="1" applyFont="1" applyFill="1" applyBorder="1" applyAlignment="1">
      <alignment horizontal="center"/>
      <protection/>
    </xf>
    <xf numFmtId="3" fontId="8" fillId="0" borderId="56" xfId="15" applyNumberFormat="1" applyFont="1" applyFill="1" applyBorder="1" applyAlignment="1">
      <alignment horizontal="center"/>
      <protection/>
    </xf>
    <xf numFmtId="0" fontId="8" fillId="35" borderId="12" xfId="15" applyFont="1" applyFill="1" applyBorder="1" applyAlignment="1">
      <alignment horizontal="center"/>
      <protection/>
    </xf>
    <xf numFmtId="174" fontId="8" fillId="0" borderId="41" xfId="15" applyNumberFormat="1" applyFont="1" applyFill="1" applyBorder="1" applyAlignment="1">
      <alignment horizontal="center"/>
      <protection/>
    </xf>
    <xf numFmtId="0" fontId="8" fillId="0" borderId="16" xfId="15" applyFont="1" applyFill="1" applyBorder="1" applyAlignment="1">
      <alignment horizontal="center"/>
      <protection/>
    </xf>
    <xf numFmtId="3" fontId="8" fillId="0" borderId="52" xfId="15" applyNumberFormat="1" applyFont="1" applyFill="1" applyBorder="1" applyAlignment="1">
      <alignment horizontal="center"/>
      <protection/>
    </xf>
    <xf numFmtId="49" fontId="6" fillId="0" borderId="45" xfId="15" applyNumberFormat="1" applyFont="1" applyFill="1" applyBorder="1" applyAlignment="1">
      <alignment horizontal="center" vertical="center"/>
      <protection/>
    </xf>
    <xf numFmtId="3" fontId="8" fillId="0" borderId="53" xfId="15" applyNumberFormat="1" applyFont="1" applyFill="1" applyBorder="1" applyAlignment="1">
      <alignment horizontal="center" vertical="center" wrapText="1"/>
      <protection/>
    </xf>
    <xf numFmtId="0" fontId="6" fillId="0" borderId="21" xfId="15" applyFont="1" applyFill="1" applyBorder="1" applyAlignment="1">
      <alignment/>
      <protection/>
    </xf>
    <xf numFmtId="0" fontId="6" fillId="0" borderId="25" xfId="15" applyFont="1" applyFill="1" applyBorder="1">
      <alignment/>
      <protection/>
    </xf>
    <xf numFmtId="0" fontId="6" fillId="0" borderId="25" xfId="15" applyFont="1" applyFill="1" applyBorder="1" applyAlignment="1">
      <alignment/>
      <protection/>
    </xf>
    <xf numFmtId="0" fontId="9" fillId="0" borderId="0" xfId="15" applyFont="1" applyFill="1" applyBorder="1" applyAlignment="1">
      <alignment horizontal="centerContinuous"/>
      <protection/>
    </xf>
    <xf numFmtId="0" fontId="8" fillId="0" borderId="25" xfId="15" applyFont="1" applyFill="1" applyBorder="1">
      <alignment/>
      <protection/>
    </xf>
    <xf numFmtId="0" fontId="6" fillId="0" borderId="63" xfId="15" applyFont="1" applyFill="1" applyBorder="1">
      <alignment/>
      <protection/>
    </xf>
    <xf numFmtId="0" fontId="10" fillId="0" borderId="44" xfId="15" applyFont="1" applyFill="1" applyBorder="1" applyAlignment="1">
      <alignment horizontal="center"/>
      <protection/>
    </xf>
    <xf numFmtId="0" fontId="10" fillId="0" borderId="45" xfId="15" applyFont="1" applyFill="1" applyBorder="1" applyAlignment="1">
      <alignment/>
      <protection/>
    </xf>
    <xf numFmtId="0" fontId="10" fillId="0" borderId="45" xfId="15" applyFont="1" applyFill="1" applyBorder="1" applyAlignment="1">
      <alignment horizontal="center" vertical="center" wrapText="1"/>
      <protection/>
    </xf>
    <xf numFmtId="0" fontId="8" fillId="0" borderId="0" xfId="15" applyFont="1" applyFill="1" applyAlignment="1">
      <alignment horizontal="center"/>
      <protection/>
    </xf>
    <xf numFmtId="0" fontId="8" fillId="34" borderId="0" xfId="15" applyFont="1" applyFill="1" applyBorder="1" applyAlignment="1">
      <alignment horizontal="center" vertical="center"/>
      <protection/>
    </xf>
    <xf numFmtId="174" fontId="8" fillId="34" borderId="38" xfId="15" applyNumberFormat="1" applyFont="1" applyFill="1" applyBorder="1">
      <alignment/>
      <protection/>
    </xf>
    <xf numFmtId="180" fontId="8" fillId="34" borderId="60" xfId="15" applyNumberFormat="1" applyFont="1" applyFill="1" applyBorder="1" applyAlignment="1">
      <alignment horizontal="left"/>
      <protection/>
    </xf>
    <xf numFmtId="0" fontId="8" fillId="0" borderId="40" xfId="15" applyFont="1" applyBorder="1">
      <alignment/>
      <protection/>
    </xf>
    <xf numFmtId="3" fontId="8" fillId="0" borderId="59" xfId="15" applyNumberFormat="1" applyFont="1" applyBorder="1" applyAlignment="1">
      <alignment horizontal="center"/>
      <protection/>
    </xf>
    <xf numFmtId="0" fontId="8" fillId="34" borderId="38" xfId="15" applyFont="1" applyFill="1" applyBorder="1">
      <alignment/>
      <protection/>
    </xf>
    <xf numFmtId="3" fontId="8" fillId="34" borderId="53" xfId="15" applyNumberFormat="1" applyFont="1" applyFill="1" applyBorder="1" applyAlignment="1">
      <alignment horizontal="center"/>
      <protection/>
    </xf>
    <xf numFmtId="174" fontId="8" fillId="34" borderId="38" xfId="15" applyNumberFormat="1" applyFont="1" applyFill="1" applyBorder="1" applyAlignment="1">
      <alignment vertical="center"/>
      <protection/>
    </xf>
    <xf numFmtId="180" fontId="8" fillId="34" borderId="60" xfId="15" applyNumberFormat="1" applyFont="1" applyFill="1" applyBorder="1" applyAlignment="1">
      <alignment horizontal="left" vertical="center"/>
      <protection/>
    </xf>
    <xf numFmtId="3" fontId="8" fillId="34" borderId="59" xfId="15" applyNumberFormat="1" applyFont="1" applyFill="1" applyBorder="1" applyAlignment="1">
      <alignment horizontal="center"/>
      <protection/>
    </xf>
    <xf numFmtId="174" fontId="8" fillId="34" borderId="39" xfId="15" applyNumberFormat="1" applyFont="1" applyFill="1" applyBorder="1" applyAlignment="1">
      <alignment vertical="center"/>
      <protection/>
    </xf>
    <xf numFmtId="180" fontId="8" fillId="34" borderId="61" xfId="15" applyNumberFormat="1" applyFont="1" applyFill="1" applyBorder="1" applyAlignment="1">
      <alignment horizontal="left" vertical="center"/>
      <protection/>
    </xf>
    <xf numFmtId="3" fontId="8" fillId="34" borderId="56" xfId="15" applyNumberFormat="1" applyFont="1" applyFill="1" applyBorder="1" applyAlignment="1">
      <alignment horizontal="center"/>
      <protection/>
    </xf>
    <xf numFmtId="3" fontId="8" fillId="0" borderId="54" xfId="15" applyNumberFormat="1" applyFont="1" applyFill="1" applyBorder="1" applyAlignment="1">
      <alignment horizontal="center" vertical="center"/>
      <protection/>
    </xf>
    <xf numFmtId="174" fontId="8" fillId="34" borderId="16" xfId="15" applyNumberFormat="1" applyFont="1" applyFill="1" applyBorder="1">
      <alignment/>
      <protection/>
    </xf>
    <xf numFmtId="180" fontId="8" fillId="34" borderId="45" xfId="15" applyNumberFormat="1" applyFont="1" applyFill="1" applyBorder="1" applyAlignment="1">
      <alignment horizontal="left"/>
      <protection/>
    </xf>
    <xf numFmtId="3" fontId="8" fillId="0" borderId="42" xfId="15" applyNumberFormat="1" applyFont="1" applyFill="1" applyBorder="1" applyAlignment="1">
      <alignment horizontal="center"/>
      <protection/>
    </xf>
    <xf numFmtId="0" fontId="8" fillId="0" borderId="40" xfId="15" applyFont="1" applyFill="1" applyBorder="1">
      <alignment/>
      <protection/>
    </xf>
    <xf numFmtId="0" fontId="8" fillId="0" borderId="48" xfId="15" applyFont="1" applyFill="1" applyBorder="1">
      <alignment/>
      <protection/>
    </xf>
    <xf numFmtId="180" fontId="8" fillId="34" borderId="14" xfId="15" applyNumberFormat="1" applyFont="1" applyFill="1" applyBorder="1" applyAlignment="1">
      <alignment horizontal="left"/>
      <protection/>
    </xf>
    <xf numFmtId="180" fontId="8" fillId="34" borderId="14" xfId="15" applyNumberFormat="1" applyFont="1" applyFill="1" applyBorder="1" applyAlignment="1">
      <alignment horizontal="left" vertical="center"/>
      <protection/>
    </xf>
    <xf numFmtId="3" fontId="8" fillId="0" borderId="56" xfId="15" applyNumberFormat="1" applyFont="1" applyFill="1" applyBorder="1" applyAlignment="1">
      <alignment horizontal="center" vertical="center"/>
      <protection/>
    </xf>
    <xf numFmtId="174" fontId="8" fillId="34" borderId="39" xfId="15" applyNumberFormat="1" applyFont="1" applyFill="1" applyBorder="1">
      <alignment/>
      <protection/>
    </xf>
    <xf numFmtId="180" fontId="8" fillId="34" borderId="11" xfId="15" applyNumberFormat="1" applyFont="1" applyFill="1" applyBorder="1" applyAlignment="1">
      <alignment horizontal="left"/>
      <protection/>
    </xf>
    <xf numFmtId="0" fontId="8" fillId="0" borderId="55" xfId="15" applyFont="1" applyBorder="1" applyAlignment="1">
      <alignment/>
      <protection/>
    </xf>
    <xf numFmtId="0" fontId="8" fillId="0" borderId="14" xfId="15" applyFont="1" applyBorder="1" applyAlignment="1">
      <alignment/>
      <protection/>
    </xf>
    <xf numFmtId="0" fontId="8" fillId="0" borderId="43" xfId="15" applyFont="1" applyBorder="1" applyAlignment="1">
      <alignment/>
      <protection/>
    </xf>
    <xf numFmtId="0" fontId="8" fillId="0" borderId="53" xfId="15" applyFont="1" applyBorder="1" applyAlignment="1">
      <alignment/>
      <protection/>
    </xf>
    <xf numFmtId="0" fontId="8" fillId="0" borderId="10" xfId="15" applyFont="1" applyBorder="1" applyAlignment="1">
      <alignment/>
      <protection/>
    </xf>
    <xf numFmtId="0" fontId="8" fillId="0" borderId="11" xfId="15" applyFont="1" applyBorder="1" applyAlignment="1">
      <alignment vertical="center"/>
      <protection/>
    </xf>
    <xf numFmtId="0" fontId="8" fillId="0" borderId="54" xfId="15" applyFont="1" applyBorder="1" applyAlignment="1">
      <alignment/>
      <protection/>
    </xf>
    <xf numFmtId="0" fontId="8" fillId="0" borderId="56" xfId="15" applyFont="1" applyBorder="1" applyAlignment="1">
      <alignment vertical="center"/>
      <protection/>
    </xf>
    <xf numFmtId="0" fontId="6" fillId="0" borderId="52" xfId="15" applyFont="1" applyFill="1" applyBorder="1" applyAlignment="1">
      <alignment horizontal="center" vertical="center" wrapText="1"/>
      <protection/>
    </xf>
    <xf numFmtId="0" fontId="8" fillId="34" borderId="52" xfId="15" applyFont="1" applyFill="1" applyBorder="1" applyAlignment="1">
      <alignment horizontal="center" vertical="center" wrapText="1"/>
      <protection/>
    </xf>
    <xf numFmtId="174" fontId="8" fillId="0" borderId="42" xfId="15" applyNumberFormat="1" applyFont="1" applyFill="1" applyBorder="1">
      <alignment/>
      <protection/>
    </xf>
    <xf numFmtId="180" fontId="8" fillId="0" borderId="55" xfId="15" applyNumberFormat="1" applyFont="1" applyFill="1" applyBorder="1" applyAlignment="1">
      <alignment horizontal="left"/>
      <protection/>
    </xf>
    <xf numFmtId="174" fontId="8" fillId="0" borderId="64" xfId="15" applyNumberFormat="1" applyFont="1" applyFill="1" applyBorder="1" applyAlignment="1">
      <alignment horizontal="center"/>
      <protection/>
    </xf>
    <xf numFmtId="174" fontId="8" fillId="0" borderId="16" xfId="15" applyNumberFormat="1" applyFont="1" applyFill="1" applyBorder="1" applyAlignment="1">
      <alignment horizontal="center"/>
      <protection/>
    </xf>
    <xf numFmtId="174" fontId="8" fillId="0" borderId="54" xfId="15" applyNumberFormat="1" applyFont="1" applyFill="1" applyBorder="1" applyAlignment="1">
      <alignment horizontal="center" vertical="center" wrapText="1"/>
      <protection/>
    </xf>
    <xf numFmtId="174" fontId="8" fillId="0" borderId="53" xfId="15" applyNumberFormat="1" applyFont="1" applyFill="1" applyBorder="1" applyAlignment="1">
      <alignment horizontal="center" vertical="center"/>
      <protection/>
    </xf>
    <xf numFmtId="0" fontId="8" fillId="0" borderId="0" xfId="15" applyFont="1" applyFill="1" applyBorder="1" applyAlignment="1">
      <alignment vertical="center" wrapText="1"/>
      <protection/>
    </xf>
    <xf numFmtId="3" fontId="8" fillId="0" borderId="0" xfId="15" applyNumberFormat="1" applyFont="1" applyFill="1" applyBorder="1" applyAlignment="1">
      <alignment/>
      <protection/>
    </xf>
    <xf numFmtId="0" fontId="6" fillId="0" borderId="0" xfId="15" applyFont="1" applyFill="1" applyBorder="1" applyAlignment="1">
      <alignment horizontal="left" vertical="center"/>
      <protection/>
    </xf>
    <xf numFmtId="0" fontId="8" fillId="0" borderId="0" xfId="15" applyFont="1" applyFill="1" applyBorder="1" applyAlignment="1">
      <alignment vertical="center"/>
      <protection/>
    </xf>
    <xf numFmtId="0" fontId="105" fillId="0" borderId="0" xfId="15" applyFont="1" applyFill="1" applyBorder="1" applyAlignment="1">
      <alignment horizontal="center" vertical="center" textRotation="180"/>
      <protection/>
    </xf>
    <xf numFmtId="0" fontId="8" fillId="0" borderId="44" xfId="15" applyFont="1" applyFill="1" applyBorder="1">
      <alignment/>
      <protection/>
    </xf>
    <xf numFmtId="0" fontId="8" fillId="0" borderId="52" xfId="15" applyFont="1" applyFill="1" applyBorder="1" applyAlignment="1">
      <alignment horizontal="center" vertical="center" wrapText="1"/>
      <protection/>
    </xf>
    <xf numFmtId="0" fontId="8" fillId="0" borderId="57" xfId="15" applyFont="1" applyFill="1" applyBorder="1" applyAlignment="1">
      <alignment horizontal="center" vertical="center" wrapText="1"/>
      <protection/>
    </xf>
    <xf numFmtId="0" fontId="8" fillId="0" borderId="57" xfId="15" applyFont="1" applyFill="1" applyBorder="1" applyAlignment="1">
      <alignment horizontal="center" vertical="center"/>
      <protection/>
    </xf>
    <xf numFmtId="174" fontId="8" fillId="0" borderId="59" xfId="15" applyNumberFormat="1" applyFont="1" applyFill="1" applyBorder="1" applyAlignment="1">
      <alignment horizontal="center"/>
      <protection/>
    </xf>
    <xf numFmtId="0" fontId="8" fillId="0" borderId="34" xfId="15" applyFont="1" applyFill="1" applyBorder="1" applyAlignment="1">
      <alignment horizontal="center"/>
      <protection/>
    </xf>
    <xf numFmtId="0" fontId="8" fillId="0" borderId="43" xfId="15" applyFont="1" applyFill="1" applyBorder="1" applyAlignment="1">
      <alignment vertical="center"/>
      <protection/>
    </xf>
    <xf numFmtId="0" fontId="8" fillId="0" borderId="43" xfId="15" applyFont="1" applyFill="1" applyBorder="1" applyAlignment="1">
      <alignment horizontal="center" wrapText="1"/>
      <protection/>
    </xf>
    <xf numFmtId="0" fontId="8" fillId="0" borderId="43" xfId="15" applyFont="1" applyFill="1" applyBorder="1" applyAlignment="1">
      <alignment horizontal="center" vertical="center"/>
      <protection/>
    </xf>
    <xf numFmtId="179" fontId="8" fillId="0" borderId="43" xfId="15" applyNumberFormat="1" applyFont="1" applyFill="1" applyBorder="1" applyAlignment="1">
      <alignment horizontal="center"/>
      <protection/>
    </xf>
    <xf numFmtId="0" fontId="8" fillId="0" borderId="57" xfId="15" applyFont="1" applyFill="1" applyBorder="1" applyAlignment="1">
      <alignment vertical="center"/>
      <protection/>
    </xf>
    <xf numFmtId="0" fontId="8" fillId="0" borderId="57" xfId="15" applyFont="1" applyFill="1" applyBorder="1" applyAlignment="1">
      <alignment horizontal="center" wrapText="1"/>
      <protection/>
    </xf>
    <xf numFmtId="179" fontId="8" fillId="0" borderId="56" xfId="15" applyNumberFormat="1" applyFont="1" applyFill="1" applyBorder="1" applyAlignment="1">
      <alignment horizontal="center"/>
      <protection/>
    </xf>
    <xf numFmtId="0" fontId="8" fillId="0" borderId="44" xfId="15" applyFont="1" applyFill="1" applyBorder="1" applyAlignment="1">
      <alignment horizontal="center" vertical="center" wrapText="1"/>
      <protection/>
    </xf>
    <xf numFmtId="179" fontId="8" fillId="0" borderId="47" xfId="15" applyNumberFormat="1" applyFont="1" applyFill="1" applyBorder="1" applyAlignment="1">
      <alignment horizontal="center"/>
      <protection/>
    </xf>
    <xf numFmtId="179" fontId="8" fillId="0" borderId="54" xfId="15" applyNumberFormat="1" applyFont="1" applyFill="1" applyBorder="1" applyAlignment="1">
      <alignment horizontal="center"/>
      <protection/>
    </xf>
    <xf numFmtId="179" fontId="8" fillId="0" borderId="53" xfId="15" applyNumberFormat="1" applyFont="1" applyFill="1" applyBorder="1" applyAlignment="1">
      <alignment horizontal="center"/>
      <protection/>
    </xf>
    <xf numFmtId="179" fontId="8" fillId="0" borderId="57" xfId="15" applyNumberFormat="1" applyFont="1" applyFill="1" applyBorder="1" applyAlignment="1">
      <alignment horizontal="center"/>
      <protection/>
    </xf>
    <xf numFmtId="179" fontId="8" fillId="0" borderId="44" xfId="15" applyNumberFormat="1" applyFont="1" applyFill="1" applyBorder="1" applyAlignment="1">
      <alignment horizontal="center" vertical="center"/>
      <protection/>
    </xf>
    <xf numFmtId="3" fontId="8" fillId="0" borderId="0" xfId="15" applyNumberFormat="1" applyFont="1" applyFill="1" applyBorder="1" applyAlignment="1">
      <alignment horizontal="center" vertical="center"/>
      <protection/>
    </xf>
    <xf numFmtId="3" fontId="8" fillId="0" borderId="24" xfId="15" applyNumberFormat="1" applyFont="1" applyFill="1" applyBorder="1" applyAlignment="1">
      <alignment horizontal="center"/>
      <protection/>
    </xf>
    <xf numFmtId="0" fontId="8" fillId="0" borderId="59" xfId="15" applyFont="1" applyFill="1" applyBorder="1" applyAlignment="1">
      <alignment horizontal="center" vertical="center" wrapText="1"/>
      <protection/>
    </xf>
    <xf numFmtId="0" fontId="8" fillId="0" borderId="59" xfId="15" applyFont="1" applyFill="1" applyBorder="1" applyAlignment="1">
      <alignment horizontal="center" vertical="center"/>
      <protection/>
    </xf>
    <xf numFmtId="3" fontId="8" fillId="0" borderId="52" xfId="15" applyNumberFormat="1" applyFont="1" applyFill="1" applyBorder="1" applyAlignment="1">
      <alignment horizontal="center" vertical="center"/>
      <protection/>
    </xf>
    <xf numFmtId="3" fontId="106" fillId="0" borderId="0" xfId="15" applyNumberFormat="1" applyFont="1" applyFill="1" applyBorder="1">
      <alignment/>
      <protection/>
    </xf>
    <xf numFmtId="174" fontId="8" fillId="0" borderId="40" xfId="15" applyNumberFormat="1" applyFont="1" applyFill="1" applyBorder="1" applyAlignment="1">
      <alignment horizontal="center"/>
      <protection/>
    </xf>
    <xf numFmtId="179" fontId="8" fillId="0" borderId="0" xfId="15" applyNumberFormat="1" applyFont="1" applyFill="1" applyBorder="1" applyAlignment="1">
      <alignment horizontal="center" vertical="center"/>
      <protection/>
    </xf>
    <xf numFmtId="174" fontId="8" fillId="0" borderId="60" xfId="15" applyNumberFormat="1" applyFont="1" applyFill="1" applyBorder="1" applyAlignment="1">
      <alignment horizontal="center"/>
      <protection/>
    </xf>
    <xf numFmtId="174" fontId="8" fillId="0" borderId="61" xfId="15" applyNumberFormat="1" applyFont="1" applyFill="1" applyBorder="1" applyAlignment="1">
      <alignment horizontal="center"/>
      <protection/>
    </xf>
    <xf numFmtId="49" fontId="8" fillId="0" borderId="0" xfId="15" applyNumberFormat="1" applyFont="1" applyFill="1" applyBorder="1" applyAlignment="1">
      <alignment vertical="center" wrapText="1"/>
      <protection/>
    </xf>
    <xf numFmtId="0" fontId="8" fillId="0" borderId="15" xfId="15" applyFont="1" applyFill="1" applyBorder="1" applyAlignment="1">
      <alignment horizontal="left"/>
      <protection/>
    </xf>
    <xf numFmtId="0" fontId="8" fillId="0" borderId="34" xfId="15" applyFont="1" applyFill="1" applyBorder="1" applyAlignment="1">
      <alignment horizontal="left"/>
      <protection/>
    </xf>
    <xf numFmtId="0" fontId="8" fillId="0" borderId="55" xfId="15" applyFont="1" applyFill="1" applyBorder="1" applyAlignment="1">
      <alignment horizontal="left"/>
      <protection/>
    </xf>
    <xf numFmtId="0" fontId="8" fillId="0" borderId="62" xfId="15" applyFont="1" applyFill="1" applyBorder="1" applyAlignment="1">
      <alignment horizontal="left"/>
      <protection/>
    </xf>
    <xf numFmtId="0" fontId="8" fillId="0" borderId="61" xfId="15" applyFont="1" applyFill="1" applyBorder="1" applyAlignment="1">
      <alignment horizontal="left"/>
      <protection/>
    </xf>
    <xf numFmtId="0" fontId="8" fillId="0" borderId="11" xfId="15" applyFont="1" applyFill="1" applyBorder="1" applyAlignment="1">
      <alignment horizontal="left"/>
      <protection/>
    </xf>
    <xf numFmtId="0" fontId="8" fillId="0" borderId="0" xfId="15" applyFont="1" applyFill="1" applyBorder="1" applyAlignment="1">
      <alignment vertical="center" wrapText="1" shrinkToFit="1"/>
      <protection/>
    </xf>
    <xf numFmtId="0" fontId="8" fillId="0" borderId="0" xfId="15" applyFont="1" applyFill="1" applyBorder="1" applyAlignment="1">
      <alignment horizontal="left" vertical="center"/>
      <protection/>
    </xf>
    <xf numFmtId="0" fontId="8" fillId="0" borderId="0" xfId="15" applyFont="1" applyFill="1" applyBorder="1" applyAlignment="1">
      <alignment horizontal="left" vertical="center" wrapText="1"/>
      <protection/>
    </xf>
    <xf numFmtId="0" fontId="104" fillId="0" borderId="0" xfId="15" applyFont="1" applyFill="1" applyBorder="1" applyAlignment="1">
      <alignment horizontal="center"/>
      <protection/>
    </xf>
    <xf numFmtId="0" fontId="106" fillId="0" borderId="0" xfId="15" applyFont="1" applyFill="1" applyBorder="1">
      <alignment/>
      <protection/>
    </xf>
    <xf numFmtId="0" fontId="106" fillId="0" borderId="0" xfId="15" applyFont="1" applyFill="1" applyBorder="1" applyAlignment="1">
      <alignment vertical="center" wrapText="1"/>
      <protection/>
    </xf>
    <xf numFmtId="0" fontId="29" fillId="0" borderId="0" xfId="15" applyFont="1" applyAlignment="1">
      <alignment/>
      <protection/>
    </xf>
    <xf numFmtId="0" fontId="4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36" borderId="65" xfId="0" applyFont="1" applyFill="1" applyBorder="1" applyAlignment="1">
      <alignment horizontal="center" wrapText="1"/>
    </xf>
    <xf numFmtId="0" fontId="23" fillId="36" borderId="63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23" fillId="36" borderId="33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left"/>
    </xf>
    <xf numFmtId="0" fontId="46" fillId="0" borderId="0" xfId="0" applyFont="1" applyFill="1" applyBorder="1" applyAlignment="1">
      <alignment horizontal="left" vertical="top" wrapText="1"/>
    </xf>
    <xf numFmtId="3" fontId="8" fillId="0" borderId="59" xfId="15" applyNumberFormat="1" applyFont="1" applyFill="1" applyBorder="1" applyAlignment="1">
      <alignment horizontal="center" vertical="center"/>
      <protection/>
    </xf>
    <xf numFmtId="0" fontId="23" fillId="36" borderId="66" xfId="0" applyFont="1" applyFill="1" applyBorder="1" applyAlignment="1">
      <alignment horizontal="center" wrapText="1"/>
    </xf>
    <xf numFmtId="0" fontId="23" fillId="36" borderId="67" xfId="0" applyFont="1" applyFill="1" applyBorder="1" applyAlignment="1">
      <alignment horizontal="center" wrapText="1"/>
    </xf>
    <xf numFmtId="0" fontId="23" fillId="36" borderId="24" xfId="0" applyFont="1" applyFill="1" applyBorder="1" applyAlignment="1">
      <alignment horizontal="center" wrapText="1"/>
    </xf>
    <xf numFmtId="0" fontId="23" fillId="36" borderId="68" xfId="0" applyFont="1" applyFill="1" applyBorder="1" applyAlignment="1">
      <alignment horizontal="center" wrapText="1"/>
    </xf>
    <xf numFmtId="0" fontId="23" fillId="36" borderId="69" xfId="0" applyFont="1" applyFill="1" applyBorder="1" applyAlignment="1">
      <alignment horizontal="center" wrapText="1"/>
    </xf>
    <xf numFmtId="0" fontId="23" fillId="36" borderId="70" xfId="0" applyFont="1" applyFill="1" applyBorder="1" applyAlignment="1">
      <alignment horizontal="center" wrapText="1"/>
    </xf>
    <xf numFmtId="0" fontId="23" fillId="36" borderId="71" xfId="0" applyFont="1" applyFill="1" applyBorder="1" applyAlignment="1">
      <alignment horizontal="center" wrapText="1"/>
    </xf>
    <xf numFmtId="0" fontId="48" fillId="0" borderId="72" xfId="0" applyFont="1" applyFill="1" applyBorder="1" applyAlignment="1">
      <alignment horizontal="center" vertical="top" wrapText="1"/>
    </xf>
    <xf numFmtId="0" fontId="48" fillId="0" borderId="20" xfId="0" applyFont="1" applyFill="1" applyBorder="1" applyAlignment="1">
      <alignment horizontal="center" vertical="top" wrapText="1"/>
    </xf>
    <xf numFmtId="211" fontId="47" fillId="0" borderId="21" xfId="0" applyNumberFormat="1" applyFont="1" applyFill="1" applyBorder="1" applyAlignment="1">
      <alignment horizontal="center"/>
    </xf>
    <xf numFmtId="0" fontId="48" fillId="0" borderId="73" xfId="0" applyFont="1" applyFill="1" applyBorder="1" applyAlignment="1">
      <alignment horizontal="center" vertical="top" wrapText="1"/>
    </xf>
    <xf numFmtId="0" fontId="48" fillId="0" borderId="24" xfId="0" applyFont="1" applyFill="1" applyBorder="1" applyAlignment="1">
      <alignment horizontal="center" vertical="top" wrapText="1"/>
    </xf>
    <xf numFmtId="0" fontId="48" fillId="0" borderId="74" xfId="0" applyFont="1" applyFill="1" applyBorder="1" applyAlignment="1">
      <alignment horizontal="center" vertical="top" wrapText="1"/>
    </xf>
    <xf numFmtId="0" fontId="48" fillId="0" borderId="75" xfId="0" applyFont="1" applyFill="1" applyBorder="1" applyAlignment="1">
      <alignment horizontal="center" vertical="top" wrapText="1"/>
    </xf>
    <xf numFmtId="0" fontId="48" fillId="0" borderId="76" xfId="0" applyFont="1" applyFill="1" applyBorder="1" applyAlignment="1">
      <alignment horizontal="center" vertical="top" wrapText="1"/>
    </xf>
    <xf numFmtId="0" fontId="48" fillId="0" borderId="28" xfId="0" applyFont="1" applyFill="1" applyBorder="1" applyAlignment="1">
      <alignment horizontal="center" vertical="top" wrapText="1"/>
    </xf>
    <xf numFmtId="211" fontId="47" fillId="0" borderId="29" xfId="0" applyNumberFormat="1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 vertical="top" wrapText="1"/>
    </xf>
    <xf numFmtId="170" fontId="47" fillId="0" borderId="21" xfId="0" applyNumberFormat="1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 vertical="top" wrapText="1"/>
    </xf>
    <xf numFmtId="0" fontId="48" fillId="0" borderId="77" xfId="0" applyFont="1" applyFill="1" applyBorder="1" applyAlignment="1">
      <alignment horizontal="center" vertical="top" wrapText="1"/>
    </xf>
    <xf numFmtId="0" fontId="48" fillId="0" borderId="32" xfId="0" applyFont="1" applyFill="1" applyBorder="1" applyAlignment="1">
      <alignment horizontal="center" vertical="top" wrapText="1"/>
    </xf>
    <xf numFmtId="0" fontId="48" fillId="0" borderId="30" xfId="0" applyFont="1" applyFill="1" applyBorder="1" applyAlignment="1">
      <alignment horizontal="center" vertical="top" wrapText="1"/>
    </xf>
    <xf numFmtId="211" fontId="47" fillId="0" borderId="25" xfId="0" applyNumberFormat="1" applyFont="1" applyFill="1" applyBorder="1" applyAlignment="1">
      <alignment horizontal="center"/>
    </xf>
    <xf numFmtId="0" fontId="47" fillId="0" borderId="77" xfId="0" applyFont="1" applyFill="1" applyBorder="1" applyAlignment="1">
      <alignment horizontal="center"/>
    </xf>
    <xf numFmtId="0" fontId="47" fillId="0" borderId="74" xfId="0" applyFont="1" applyFill="1" applyBorder="1" applyAlignment="1">
      <alignment horizontal="center"/>
    </xf>
    <xf numFmtId="0" fontId="48" fillId="0" borderId="62" xfId="0" applyFont="1" applyFill="1" applyBorder="1" applyAlignment="1">
      <alignment horizontal="center" vertical="top" wrapText="1"/>
    </xf>
    <xf numFmtId="211" fontId="47" fillId="0" borderId="63" xfId="0" applyNumberFormat="1" applyFont="1" applyFill="1" applyBorder="1" applyAlignment="1">
      <alignment horizontal="center"/>
    </xf>
    <xf numFmtId="0" fontId="47" fillId="0" borderId="72" xfId="0" applyFont="1" applyFill="1" applyBorder="1" applyAlignment="1">
      <alignment horizontal="center" wrapText="1"/>
    </xf>
    <xf numFmtId="0" fontId="49" fillId="0" borderId="20" xfId="0" applyFont="1" applyFill="1" applyBorder="1" applyAlignment="1">
      <alignment horizontal="center" wrapText="1"/>
    </xf>
    <xf numFmtId="0" fontId="47" fillId="0" borderId="20" xfId="0" applyFont="1" applyFill="1" applyBorder="1" applyAlignment="1">
      <alignment horizontal="center" wrapText="1"/>
    </xf>
    <xf numFmtId="211" fontId="47" fillId="0" borderId="21" xfId="0" applyNumberFormat="1" applyFont="1" applyFill="1" applyBorder="1" applyAlignment="1">
      <alignment horizontal="center" wrapText="1"/>
    </xf>
    <xf numFmtId="0" fontId="47" fillId="0" borderId="73" xfId="0" applyFont="1" applyFill="1" applyBorder="1" applyAlignment="1">
      <alignment horizontal="center" wrapText="1"/>
    </xf>
    <xf numFmtId="0" fontId="49" fillId="0" borderId="24" xfId="0" applyFont="1" applyFill="1" applyBorder="1" applyAlignment="1">
      <alignment horizontal="center" wrapText="1"/>
    </xf>
    <xf numFmtId="0" fontId="47" fillId="0" borderId="24" xfId="0" applyFont="1" applyFill="1" applyBorder="1" applyAlignment="1">
      <alignment horizontal="center" wrapText="1"/>
    </xf>
    <xf numFmtId="0" fontId="47" fillId="0" borderId="74" xfId="0" applyFont="1" applyFill="1" applyBorder="1" applyAlignment="1">
      <alignment horizontal="center" wrapText="1"/>
    </xf>
    <xf numFmtId="0" fontId="49" fillId="0" borderId="75" xfId="0" applyFont="1" applyFill="1" applyBorder="1" applyAlignment="1">
      <alignment horizontal="center" wrapText="1"/>
    </xf>
    <xf numFmtId="0" fontId="47" fillId="0" borderId="75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/>
    </xf>
    <xf numFmtId="0" fontId="8" fillId="34" borderId="57" xfId="15" applyFont="1" applyFill="1" applyBorder="1" applyAlignment="1">
      <alignment horizontal="center" vertical="center" wrapText="1"/>
      <protection/>
    </xf>
    <xf numFmtId="0" fontId="8" fillId="34" borderId="52" xfId="15" applyFont="1" applyFill="1" applyBorder="1" applyAlignment="1">
      <alignment horizontal="center" vertical="center" wrapText="1" shrinkToFit="1"/>
      <protection/>
    </xf>
    <xf numFmtId="0" fontId="8" fillId="34" borderId="57" xfId="15" applyFont="1" applyFill="1" applyBorder="1" applyAlignment="1">
      <alignment horizontal="center" vertical="center" wrapText="1" shrinkToFit="1"/>
      <protection/>
    </xf>
    <xf numFmtId="0" fontId="7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01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8" fillId="0" borderId="52" xfId="15" applyFont="1" applyFill="1" applyBorder="1" applyAlignment="1">
      <alignment horizontal="center" vertical="center" wrapText="1"/>
      <protection/>
    </xf>
    <xf numFmtId="0" fontId="8" fillId="0" borderId="59" xfId="15" applyFont="1" applyFill="1" applyBorder="1" applyAlignment="1">
      <alignment horizontal="center" vertical="center" wrapText="1"/>
      <protection/>
    </xf>
    <xf numFmtId="0" fontId="8" fillId="0" borderId="57" xfId="15" applyFont="1" applyFill="1" applyBorder="1" applyAlignment="1">
      <alignment horizontal="center" vertical="center" wrapText="1"/>
      <protection/>
    </xf>
    <xf numFmtId="49" fontId="8" fillId="0" borderId="52" xfId="15" applyNumberFormat="1" applyFont="1" applyFill="1" applyBorder="1" applyAlignment="1">
      <alignment horizontal="center" vertical="center" wrapText="1" shrinkToFit="1"/>
      <protection/>
    </xf>
    <xf numFmtId="49" fontId="8" fillId="0" borderId="59" xfId="15" applyNumberFormat="1" applyFont="1" applyFill="1" applyBorder="1" applyAlignment="1">
      <alignment horizontal="center" vertical="center" wrapText="1" shrinkToFit="1"/>
      <protection/>
    </xf>
    <xf numFmtId="49" fontId="8" fillId="0" borderId="57" xfId="15" applyNumberFormat="1" applyFont="1" applyFill="1" applyBorder="1" applyAlignment="1">
      <alignment horizontal="center" vertical="center" wrapText="1" shrinkToFit="1"/>
      <protection/>
    </xf>
    <xf numFmtId="0" fontId="8" fillId="0" borderId="66" xfId="15" applyFont="1" applyFill="1" applyBorder="1" applyAlignment="1">
      <alignment horizontal="center" vertical="center"/>
      <protection/>
    </xf>
    <xf numFmtId="0" fontId="8" fillId="0" borderId="69" xfId="15" applyFont="1" applyFill="1" applyBorder="1" applyAlignment="1">
      <alignment horizontal="center" vertical="center"/>
      <protection/>
    </xf>
    <xf numFmtId="0" fontId="104" fillId="0" borderId="0" xfId="15" applyFont="1" applyFill="1" applyAlignment="1">
      <alignment horizontal="center"/>
      <protection/>
    </xf>
    <xf numFmtId="0" fontId="9" fillId="0" borderId="78" xfId="15" applyFont="1" applyFill="1" applyBorder="1" applyAlignment="1">
      <alignment horizontal="center" vertical="center"/>
      <protection/>
    </xf>
    <xf numFmtId="0" fontId="9" fillId="0" borderId="79" xfId="15" applyFont="1" applyFill="1" applyBorder="1" applyAlignment="1">
      <alignment horizontal="center" vertical="center"/>
      <protection/>
    </xf>
    <xf numFmtId="0" fontId="9" fillId="0" borderId="66" xfId="15" applyFont="1" applyFill="1" applyBorder="1" applyAlignment="1">
      <alignment horizontal="center" vertical="center" wrapText="1" shrinkToFit="1"/>
      <protection/>
    </xf>
    <xf numFmtId="0" fontId="9" fillId="0" borderId="70" xfId="15" applyFont="1" applyFill="1" applyBorder="1" applyAlignment="1">
      <alignment horizontal="center" vertical="center" wrapText="1" shrinkToFit="1"/>
      <protection/>
    </xf>
    <xf numFmtId="0" fontId="9" fillId="0" borderId="69" xfId="15" applyFont="1" applyFill="1" applyBorder="1" applyAlignment="1">
      <alignment horizontal="center" vertical="center" wrapText="1" shrinkToFit="1"/>
      <protection/>
    </xf>
    <xf numFmtId="0" fontId="6" fillId="0" borderId="66" xfId="15" applyFont="1" applyFill="1" applyBorder="1" applyAlignment="1">
      <alignment horizontal="center" vertical="center" wrapText="1" shrinkToFit="1"/>
      <protection/>
    </xf>
    <xf numFmtId="0" fontId="6" fillId="0" borderId="70" xfId="15" applyFont="1" applyFill="1" applyBorder="1" applyAlignment="1">
      <alignment horizontal="center" vertical="center" wrapText="1" shrinkToFit="1"/>
      <protection/>
    </xf>
    <xf numFmtId="0" fontId="10" fillId="0" borderId="66" xfId="15" applyFont="1" applyFill="1" applyBorder="1" applyAlignment="1">
      <alignment horizontal="center" vertical="center" wrapText="1" shrinkToFit="1"/>
      <protection/>
    </xf>
    <xf numFmtId="0" fontId="10" fillId="0" borderId="70" xfId="15" applyFont="1" applyFill="1" applyBorder="1" applyAlignment="1">
      <alignment horizontal="center" vertical="center" wrapText="1" shrinkToFit="1"/>
      <protection/>
    </xf>
    <xf numFmtId="0" fontId="10" fillId="0" borderId="69" xfId="15" applyFont="1" applyFill="1" applyBorder="1" applyAlignment="1">
      <alignment horizontal="center" vertical="center" wrapText="1" shrinkToFit="1"/>
      <protection/>
    </xf>
    <xf numFmtId="0" fontId="8" fillId="0" borderId="46" xfId="15" applyFont="1" applyFill="1" applyBorder="1" applyAlignment="1">
      <alignment horizontal="center" vertical="center" wrapText="1"/>
      <protection/>
    </xf>
    <xf numFmtId="0" fontId="8" fillId="0" borderId="40" xfId="15" applyFont="1" applyFill="1" applyBorder="1" applyAlignment="1">
      <alignment horizontal="center" vertical="center" wrapText="1"/>
      <protection/>
    </xf>
    <xf numFmtId="0" fontId="8" fillId="0" borderId="49" xfId="15" applyFont="1" applyFill="1" applyBorder="1" applyAlignment="1">
      <alignment horizontal="center" vertical="center" wrapText="1"/>
      <protection/>
    </xf>
    <xf numFmtId="0" fontId="107" fillId="0" borderId="0" xfId="15" applyFont="1" applyFill="1" applyAlignment="1">
      <alignment horizontal="center"/>
      <protection/>
    </xf>
    <xf numFmtId="0" fontId="11" fillId="0" borderId="0" xfId="15" applyFont="1" applyFill="1" applyAlignment="1">
      <alignment horizontal="center"/>
      <protection/>
    </xf>
    <xf numFmtId="0" fontId="8" fillId="0" borderId="80" xfId="15" applyFont="1" applyFill="1" applyBorder="1" applyAlignment="1">
      <alignment horizontal="center" vertical="center" wrapText="1"/>
      <protection/>
    </xf>
    <xf numFmtId="0" fontId="8" fillId="0" borderId="0" xfId="15" applyFont="1" applyFill="1" applyBorder="1" applyAlignment="1">
      <alignment horizontal="center" vertical="center" wrapText="1"/>
      <protection/>
    </xf>
    <xf numFmtId="0" fontId="8" fillId="0" borderId="36" xfId="15" applyFont="1" applyFill="1" applyBorder="1" applyAlignment="1">
      <alignment horizontal="center" vertical="center" wrapText="1"/>
      <protection/>
    </xf>
    <xf numFmtId="0" fontId="20" fillId="0" borderId="0" xfId="15" applyFont="1" applyFill="1" applyAlignment="1">
      <alignment horizontal="center" wrapText="1"/>
      <protection/>
    </xf>
    <xf numFmtId="0" fontId="105" fillId="0" borderId="0" xfId="15" applyFont="1" applyFill="1" applyAlignment="1">
      <alignment horizontal="center" wrapText="1"/>
      <protection/>
    </xf>
    <xf numFmtId="0" fontId="8" fillId="0" borderId="52" xfId="15" applyFont="1" applyFill="1" applyBorder="1" applyAlignment="1">
      <alignment horizontal="center" vertical="top" wrapText="1"/>
      <protection/>
    </xf>
    <xf numFmtId="0" fontId="8" fillId="0" borderId="59" xfId="15" applyFont="1" applyFill="1" applyBorder="1" applyAlignment="1">
      <alignment horizontal="center" vertical="top" wrapText="1"/>
      <protection/>
    </xf>
    <xf numFmtId="0" fontId="8" fillId="0" borderId="57" xfId="15" applyFont="1" applyFill="1" applyBorder="1" applyAlignment="1">
      <alignment horizontal="center" vertical="top" wrapText="1"/>
      <protection/>
    </xf>
    <xf numFmtId="0" fontId="8" fillId="0" borderId="52" xfId="15" applyFont="1" applyFill="1" applyBorder="1" applyAlignment="1">
      <alignment horizontal="center" vertical="center" wrapText="1" shrinkToFit="1"/>
      <protection/>
    </xf>
    <xf numFmtId="0" fontId="8" fillId="0" borderId="59" xfId="15" applyFont="1" applyFill="1" applyBorder="1" applyAlignment="1">
      <alignment horizontal="center" vertical="center" wrapText="1" shrinkToFit="1"/>
      <protection/>
    </xf>
    <xf numFmtId="0" fontId="8" fillId="0" borderId="57" xfId="15" applyFont="1" applyFill="1" applyBorder="1" applyAlignment="1">
      <alignment horizontal="center" vertical="center" wrapText="1" shrinkToFit="1"/>
      <protection/>
    </xf>
    <xf numFmtId="0" fontId="22" fillId="0" borderId="0" xfId="15" applyFont="1" applyFill="1" applyAlignment="1">
      <alignment horizontal="center"/>
      <protection/>
    </xf>
    <xf numFmtId="0" fontId="10" fillId="0" borderId="52" xfId="15" applyFont="1" applyFill="1" applyBorder="1" applyAlignment="1">
      <alignment horizontal="center" vertical="center"/>
      <protection/>
    </xf>
    <xf numFmtId="0" fontId="10" fillId="0" borderId="57" xfId="15" applyFont="1" applyFill="1" applyBorder="1" applyAlignment="1">
      <alignment horizontal="center" vertical="center"/>
      <protection/>
    </xf>
    <xf numFmtId="0" fontId="10" fillId="0" borderId="46" xfId="15" applyFont="1" applyFill="1" applyBorder="1" applyAlignment="1">
      <alignment horizontal="center" vertical="center"/>
      <protection/>
    </xf>
    <xf numFmtId="0" fontId="10" fillId="0" borderId="12" xfId="15" applyFont="1" applyFill="1" applyBorder="1" applyAlignment="1">
      <alignment horizontal="center" vertical="center"/>
      <protection/>
    </xf>
    <xf numFmtId="0" fontId="10" fillId="0" borderId="49" xfId="15" applyFont="1" applyFill="1" applyBorder="1" applyAlignment="1">
      <alignment horizontal="center" vertical="center"/>
      <protection/>
    </xf>
    <xf numFmtId="0" fontId="10" fillId="0" borderId="50" xfId="15" applyFont="1" applyFill="1" applyBorder="1" applyAlignment="1">
      <alignment horizontal="center" vertical="center"/>
      <protection/>
    </xf>
    <xf numFmtId="0" fontId="9" fillId="0" borderId="72" xfId="15" applyFont="1" applyFill="1" applyBorder="1" applyAlignment="1">
      <alignment horizontal="center" vertical="center" wrapText="1"/>
      <protection/>
    </xf>
    <xf numFmtId="0" fontId="9" fillId="0" borderId="73" xfId="15" applyFont="1" applyFill="1" applyBorder="1" applyAlignment="1">
      <alignment horizontal="center" vertical="center" wrapText="1"/>
      <protection/>
    </xf>
    <xf numFmtId="0" fontId="9" fillId="0" borderId="74" xfId="15" applyFont="1" applyFill="1" applyBorder="1" applyAlignment="1">
      <alignment horizontal="center" vertical="center" wrapText="1"/>
      <protection/>
    </xf>
    <xf numFmtId="0" fontId="108" fillId="0" borderId="40" xfId="15" applyFont="1" applyFill="1" applyBorder="1" applyAlignment="1">
      <alignment horizontal="center" vertical="center" textRotation="180"/>
      <protection/>
    </xf>
    <xf numFmtId="0" fontId="105" fillId="0" borderId="40" xfId="15" applyFont="1" applyFill="1" applyBorder="1" applyAlignment="1">
      <alignment horizontal="center" vertical="center" textRotation="180"/>
      <protection/>
    </xf>
    <xf numFmtId="0" fontId="8" fillId="35" borderId="40" xfId="15" applyFont="1" applyFill="1" applyBorder="1" applyAlignment="1">
      <alignment horizontal="center"/>
      <protection/>
    </xf>
    <xf numFmtId="0" fontId="8" fillId="35" borderId="48" xfId="15" applyFont="1" applyFill="1" applyBorder="1" applyAlignment="1">
      <alignment horizontal="center"/>
      <protection/>
    </xf>
    <xf numFmtId="0" fontId="6" fillId="0" borderId="46" xfId="15" applyFont="1" applyFill="1" applyBorder="1" applyAlignment="1">
      <alignment horizontal="center" vertical="center" wrapText="1"/>
      <protection/>
    </xf>
    <xf numFmtId="0" fontId="6" fillId="0" borderId="12" xfId="15" applyFont="1" applyFill="1" applyBorder="1" applyAlignment="1">
      <alignment horizontal="center" vertical="center" wrapText="1"/>
      <protection/>
    </xf>
    <xf numFmtId="0" fontId="6" fillId="0" borderId="40" xfId="15" applyFont="1" applyFill="1" applyBorder="1" applyAlignment="1">
      <alignment horizontal="center" vertical="center" wrapText="1"/>
      <protection/>
    </xf>
    <xf numFmtId="0" fontId="6" fillId="0" borderId="48" xfId="15" applyFont="1" applyFill="1" applyBorder="1" applyAlignment="1">
      <alignment horizontal="center" vertical="center" wrapText="1"/>
      <protection/>
    </xf>
    <xf numFmtId="0" fontId="6" fillId="0" borderId="49" xfId="15" applyFont="1" applyFill="1" applyBorder="1" applyAlignment="1">
      <alignment horizontal="center" vertical="center" wrapText="1"/>
      <protection/>
    </xf>
    <xf numFmtId="0" fontId="6" fillId="0" borderId="50" xfId="15" applyFont="1" applyFill="1" applyBorder="1" applyAlignment="1">
      <alignment horizontal="center" vertical="center" wrapText="1"/>
      <protection/>
    </xf>
    <xf numFmtId="0" fontId="6" fillId="0" borderId="52" xfId="15" applyFont="1" applyFill="1" applyBorder="1" applyAlignment="1">
      <alignment horizontal="center" vertical="center" wrapText="1"/>
      <protection/>
    </xf>
    <xf numFmtId="0" fontId="6" fillId="0" borderId="59" xfId="15" applyFont="1" applyFill="1" applyBorder="1" applyAlignment="1">
      <alignment horizontal="center" vertical="center" wrapText="1"/>
      <protection/>
    </xf>
    <xf numFmtId="0" fontId="6" fillId="0" borderId="57" xfId="15" applyFont="1" applyFill="1" applyBorder="1" applyAlignment="1">
      <alignment horizontal="center" vertical="center" wrapText="1"/>
      <protection/>
    </xf>
    <xf numFmtId="0" fontId="6" fillId="0" borderId="52" xfId="15" applyFont="1" applyFill="1" applyBorder="1" applyAlignment="1">
      <alignment horizontal="center" vertical="center"/>
      <protection/>
    </xf>
    <xf numFmtId="0" fontId="6" fillId="0" borderId="59" xfId="15" applyFont="1" applyFill="1" applyBorder="1" applyAlignment="1">
      <alignment horizontal="center" vertical="center"/>
      <protection/>
    </xf>
    <xf numFmtId="0" fontId="6" fillId="0" borderId="57" xfId="15" applyFont="1" applyFill="1" applyBorder="1" applyAlignment="1">
      <alignment horizontal="center" vertical="center"/>
      <protection/>
    </xf>
    <xf numFmtId="0" fontId="0" fillId="35" borderId="48" xfId="0" applyFill="1" applyBorder="1" applyAlignment="1">
      <alignment horizontal="center"/>
    </xf>
    <xf numFmtId="0" fontId="8" fillId="0" borderId="52" xfId="15" applyFont="1" applyFill="1" applyBorder="1" applyAlignment="1">
      <alignment horizontal="center" vertical="center"/>
      <protection/>
    </xf>
    <xf numFmtId="0" fontId="8" fillId="0" borderId="59" xfId="15" applyFont="1" applyFill="1" applyBorder="1" applyAlignment="1">
      <alignment horizontal="center" vertical="center"/>
      <protection/>
    </xf>
    <xf numFmtId="0" fontId="8" fillId="0" borderId="57" xfId="15" applyFont="1" applyFill="1" applyBorder="1" applyAlignment="1">
      <alignment horizontal="center" vertical="center"/>
      <protection/>
    </xf>
    <xf numFmtId="49" fontId="6" fillId="0" borderId="52" xfId="15" applyNumberFormat="1" applyFont="1" applyFill="1" applyBorder="1" applyAlignment="1">
      <alignment horizontal="center" vertical="center" wrapText="1"/>
      <protection/>
    </xf>
    <xf numFmtId="49" fontId="6" fillId="0" borderId="59" xfId="15" applyNumberFormat="1" applyFont="1" applyFill="1" applyBorder="1" applyAlignment="1">
      <alignment horizontal="center" vertical="center" wrapText="1"/>
      <protection/>
    </xf>
    <xf numFmtId="49" fontId="6" fillId="0" borderId="57" xfId="15" applyNumberFormat="1" applyFont="1" applyFill="1" applyBorder="1" applyAlignment="1">
      <alignment horizontal="center" vertical="center" wrapText="1"/>
      <protection/>
    </xf>
    <xf numFmtId="0" fontId="6" fillId="0" borderId="16" xfId="15" applyFont="1" applyFill="1" applyBorder="1" applyAlignment="1">
      <alignment horizontal="center" vertical="center" wrapText="1"/>
      <protection/>
    </xf>
    <xf numFmtId="0" fontId="6" fillId="0" borderId="45" xfId="15" applyFont="1" applyFill="1" applyBorder="1" applyAlignment="1">
      <alignment horizontal="center" vertical="center" wrapText="1"/>
      <protection/>
    </xf>
    <xf numFmtId="49" fontId="6" fillId="0" borderId="52" xfId="15" applyNumberFormat="1" applyFont="1" applyFill="1" applyBorder="1" applyAlignment="1">
      <alignment horizontal="center" vertical="center"/>
      <protection/>
    </xf>
    <xf numFmtId="49" fontId="6" fillId="0" borderId="59" xfId="15" applyNumberFormat="1" applyFont="1" applyFill="1" applyBorder="1" applyAlignment="1">
      <alignment horizontal="center" vertical="center"/>
      <protection/>
    </xf>
    <xf numFmtId="49" fontId="6" fillId="0" borderId="57" xfId="15" applyNumberFormat="1" applyFont="1" applyFill="1" applyBorder="1" applyAlignment="1">
      <alignment horizontal="center" vertical="center"/>
      <protection/>
    </xf>
    <xf numFmtId="0" fontId="8" fillId="34" borderId="12" xfId="15" applyFont="1" applyFill="1" applyBorder="1" applyAlignment="1">
      <alignment horizontal="center" vertical="center" wrapText="1"/>
      <protection/>
    </xf>
    <xf numFmtId="0" fontId="8" fillId="34" borderId="50" xfId="15" applyFont="1" applyFill="1" applyBorder="1" applyAlignment="1">
      <alignment horizontal="center" vertical="center" wrapText="1"/>
      <protection/>
    </xf>
    <xf numFmtId="0" fontId="8" fillId="34" borderId="12" xfId="15" applyFont="1" applyFill="1" applyBorder="1" applyAlignment="1">
      <alignment horizontal="center" vertical="center"/>
      <protection/>
    </xf>
    <xf numFmtId="0" fontId="8" fillId="34" borderId="50" xfId="15" applyFont="1" applyFill="1" applyBorder="1" applyAlignment="1">
      <alignment horizontal="center" vertical="center"/>
      <protection/>
    </xf>
    <xf numFmtId="0" fontId="8" fillId="34" borderId="52" xfId="15" applyFont="1" applyFill="1" applyBorder="1" applyAlignment="1">
      <alignment horizontal="center" vertical="center" wrapText="1"/>
      <protection/>
    </xf>
    <xf numFmtId="0" fontId="8" fillId="34" borderId="57" xfId="15" applyFont="1" applyFill="1" applyBorder="1" applyAlignment="1">
      <alignment horizontal="center" vertical="center" wrapText="1"/>
      <protection/>
    </xf>
    <xf numFmtId="3" fontId="8" fillId="0" borderId="12" xfId="15" applyNumberFormat="1" applyFont="1" applyFill="1" applyBorder="1" applyAlignment="1">
      <alignment horizontal="center" vertical="center"/>
      <protection/>
    </xf>
    <xf numFmtId="3" fontId="8" fillId="0" borderId="48" xfId="15" applyNumberFormat="1" applyFont="1" applyFill="1" applyBorder="1" applyAlignment="1">
      <alignment horizontal="center" vertical="center"/>
      <protection/>
    </xf>
    <xf numFmtId="3" fontId="8" fillId="0" borderId="50" xfId="15" applyNumberFormat="1" applyFont="1" applyFill="1" applyBorder="1" applyAlignment="1">
      <alignment horizontal="center" vertical="center"/>
      <protection/>
    </xf>
    <xf numFmtId="3" fontId="8" fillId="0" borderId="52" xfId="15" applyNumberFormat="1" applyFont="1" applyFill="1" applyBorder="1" applyAlignment="1">
      <alignment horizontal="center" vertical="center"/>
      <protection/>
    </xf>
    <xf numFmtId="3" fontId="8" fillId="0" borderId="59" xfId="15" applyNumberFormat="1" applyFont="1" applyFill="1" applyBorder="1" applyAlignment="1">
      <alignment horizontal="center" vertical="center"/>
      <protection/>
    </xf>
    <xf numFmtId="3" fontId="8" fillId="0" borderId="57" xfId="15" applyNumberFormat="1" applyFont="1" applyFill="1" applyBorder="1" applyAlignment="1">
      <alignment horizontal="center" vertical="center"/>
      <protection/>
    </xf>
    <xf numFmtId="0" fontId="8" fillId="34" borderId="46" xfId="15" applyFont="1" applyFill="1" applyBorder="1" applyAlignment="1">
      <alignment horizontal="center" vertical="center" wrapText="1" shrinkToFit="1"/>
      <protection/>
    </xf>
    <xf numFmtId="0" fontId="8" fillId="34" borderId="12" xfId="15" applyFont="1" applyFill="1" applyBorder="1" applyAlignment="1">
      <alignment horizontal="center" vertical="center" wrapText="1" shrinkToFit="1"/>
      <protection/>
    </xf>
    <xf numFmtId="0" fontId="8" fillId="34" borderId="46" xfId="15" applyFont="1" applyFill="1" applyBorder="1" applyAlignment="1">
      <alignment horizontal="center" vertical="center" wrapText="1"/>
      <protection/>
    </xf>
    <xf numFmtId="0" fontId="8" fillId="34" borderId="49" xfId="15" applyFont="1" applyFill="1" applyBorder="1" applyAlignment="1">
      <alignment horizontal="center" vertical="center" wrapText="1"/>
      <protection/>
    </xf>
    <xf numFmtId="174" fontId="8" fillId="34" borderId="42" xfId="15" applyNumberFormat="1" applyFont="1" applyFill="1" applyBorder="1" applyAlignment="1">
      <alignment horizontal="center"/>
      <protection/>
    </xf>
    <xf numFmtId="174" fontId="8" fillId="34" borderId="55" xfId="15" applyNumberFormat="1" applyFont="1" applyFill="1" applyBorder="1" applyAlignment="1">
      <alignment horizontal="center"/>
      <protection/>
    </xf>
    <xf numFmtId="180" fontId="8" fillId="0" borderId="0" xfId="15" applyNumberFormat="1" applyFont="1" applyFill="1" applyBorder="1" applyAlignment="1">
      <alignment horizontal="center" vertical="center"/>
      <protection/>
    </xf>
    <xf numFmtId="180" fontId="8" fillId="34" borderId="38" xfId="15" applyNumberFormat="1" applyFont="1" applyFill="1" applyBorder="1" applyAlignment="1">
      <alignment horizontal="center" vertical="center"/>
      <protection/>
    </xf>
    <xf numFmtId="180" fontId="8" fillId="34" borderId="14" xfId="15" applyNumberFormat="1" applyFont="1" applyFill="1" applyBorder="1" applyAlignment="1">
      <alignment horizontal="center" vertical="center"/>
      <protection/>
    </xf>
    <xf numFmtId="180" fontId="8" fillId="0" borderId="39" xfId="15" applyNumberFormat="1" applyFont="1" applyFill="1" applyBorder="1" applyAlignment="1">
      <alignment horizontal="center" vertical="center"/>
      <protection/>
    </xf>
    <xf numFmtId="180" fontId="8" fillId="0" borderId="11" xfId="15" applyNumberFormat="1" applyFont="1" applyFill="1" applyBorder="1" applyAlignment="1">
      <alignment horizontal="center" vertical="center"/>
      <protection/>
    </xf>
    <xf numFmtId="174" fontId="8" fillId="34" borderId="38" xfId="15" applyNumberFormat="1" applyFont="1" applyFill="1" applyBorder="1" applyAlignment="1">
      <alignment horizontal="center" vertical="center"/>
      <protection/>
    </xf>
    <xf numFmtId="174" fontId="8" fillId="34" borderId="14" xfId="15" applyNumberFormat="1" applyFont="1" applyFill="1" applyBorder="1" applyAlignment="1">
      <alignment horizontal="center" vertical="center"/>
      <protection/>
    </xf>
    <xf numFmtId="174" fontId="8" fillId="34" borderId="12" xfId="15" applyNumberFormat="1" applyFont="1" applyFill="1" applyBorder="1" applyAlignment="1">
      <alignment horizontal="center" vertical="center" wrapText="1"/>
      <protection/>
    </xf>
    <xf numFmtId="174" fontId="8" fillId="34" borderId="50" xfId="15" applyNumberFormat="1" applyFont="1" applyFill="1" applyBorder="1" applyAlignment="1">
      <alignment horizontal="center" vertical="center" wrapText="1"/>
      <protection/>
    </xf>
    <xf numFmtId="0" fontId="8" fillId="0" borderId="0" xfId="15" applyFont="1" applyFill="1" applyBorder="1" applyAlignment="1">
      <alignment horizontal="left" wrapText="1" shrinkToFit="1"/>
      <protection/>
    </xf>
    <xf numFmtId="174" fontId="8" fillId="34" borderId="38" xfId="15" applyNumberFormat="1" applyFont="1" applyFill="1" applyBorder="1" applyAlignment="1">
      <alignment horizontal="center"/>
      <protection/>
    </xf>
    <xf numFmtId="174" fontId="8" fillId="34" borderId="14" xfId="15" applyNumberFormat="1" applyFont="1" applyFill="1" applyBorder="1" applyAlignment="1">
      <alignment horizontal="center"/>
      <protection/>
    </xf>
    <xf numFmtId="0" fontId="8" fillId="34" borderId="49" xfId="15" applyFont="1" applyFill="1" applyBorder="1" applyAlignment="1">
      <alignment horizontal="center" vertical="center" wrapText="1" shrinkToFit="1"/>
      <protection/>
    </xf>
    <xf numFmtId="0" fontId="8" fillId="34" borderId="50" xfId="15" applyFont="1" applyFill="1" applyBorder="1" applyAlignment="1">
      <alignment horizontal="center" vertical="center" wrapText="1" shrinkToFit="1"/>
      <protection/>
    </xf>
    <xf numFmtId="174" fontId="8" fillId="34" borderId="39" xfId="15" applyNumberFormat="1" applyFont="1" applyFill="1" applyBorder="1" applyAlignment="1">
      <alignment horizontal="center"/>
      <protection/>
    </xf>
    <xf numFmtId="174" fontId="8" fillId="34" borderId="11" xfId="15" applyNumberFormat="1" applyFont="1" applyFill="1" applyBorder="1" applyAlignment="1">
      <alignment horizontal="center"/>
      <protection/>
    </xf>
    <xf numFmtId="0" fontId="8" fillId="34" borderId="52" xfId="15" applyFont="1" applyFill="1" applyBorder="1" applyAlignment="1">
      <alignment horizontal="center" vertical="center"/>
      <protection/>
    </xf>
    <xf numFmtId="0" fontId="8" fillId="34" borderId="57" xfId="15" applyFont="1" applyFill="1" applyBorder="1" applyAlignment="1">
      <alignment horizontal="center" vertical="center"/>
      <protection/>
    </xf>
    <xf numFmtId="0" fontId="10" fillId="0" borderId="46" xfId="15" applyFont="1" applyBorder="1" applyAlignment="1">
      <alignment horizontal="center" vertical="center" wrapText="1"/>
      <protection/>
    </xf>
    <xf numFmtId="0" fontId="10" fillId="0" borderId="12" xfId="15" applyFont="1" applyBorder="1" applyAlignment="1">
      <alignment horizontal="center" vertical="center" wrapText="1"/>
      <protection/>
    </xf>
    <xf numFmtId="0" fontId="10" fillId="0" borderId="40" xfId="15" applyFont="1" applyBorder="1" applyAlignment="1">
      <alignment horizontal="center" vertical="center" wrapText="1"/>
      <protection/>
    </xf>
    <xf numFmtId="0" fontId="10" fillId="0" borderId="48" xfId="15" applyFont="1" applyBorder="1" applyAlignment="1">
      <alignment horizontal="center" vertical="center" wrapText="1"/>
      <protection/>
    </xf>
    <xf numFmtId="0" fontId="10" fillId="0" borderId="49" xfId="15" applyFont="1" applyBorder="1" applyAlignment="1">
      <alignment horizontal="center" vertical="center" wrapText="1"/>
      <protection/>
    </xf>
    <xf numFmtId="0" fontId="10" fillId="0" borderId="50" xfId="15" applyFont="1" applyBorder="1" applyAlignment="1">
      <alignment horizontal="center" vertical="center" wrapText="1"/>
      <protection/>
    </xf>
    <xf numFmtId="180" fontId="8" fillId="0" borderId="38" xfId="15" applyNumberFormat="1" applyFont="1" applyFill="1" applyBorder="1" applyAlignment="1">
      <alignment horizontal="center" vertical="center"/>
      <protection/>
    </xf>
    <xf numFmtId="180" fontId="8" fillId="0" borderId="14" xfId="15" applyNumberFormat="1" applyFont="1" applyFill="1" applyBorder="1" applyAlignment="1">
      <alignment horizontal="center" vertical="center"/>
      <protection/>
    </xf>
    <xf numFmtId="174" fontId="8" fillId="34" borderId="46" xfId="15" applyNumberFormat="1" applyFont="1" applyFill="1" applyBorder="1" applyAlignment="1">
      <alignment horizontal="center" vertical="center" wrapText="1"/>
      <protection/>
    </xf>
    <xf numFmtId="174" fontId="8" fillId="34" borderId="49" xfId="15" applyNumberFormat="1" applyFont="1" applyFill="1" applyBorder="1" applyAlignment="1">
      <alignment horizontal="center" vertical="center" wrapText="1"/>
      <protection/>
    </xf>
    <xf numFmtId="174" fontId="8" fillId="34" borderId="38" xfId="15" applyNumberFormat="1" applyFont="1" applyFill="1" applyBorder="1" applyAlignment="1">
      <alignment horizontal="center" vertical="center" wrapText="1"/>
      <protection/>
    </xf>
    <xf numFmtId="174" fontId="8" fillId="34" borderId="14" xfId="15" applyNumberFormat="1" applyFont="1" applyFill="1" applyBorder="1" applyAlignment="1">
      <alignment horizontal="center" vertical="center" wrapText="1"/>
      <protection/>
    </xf>
    <xf numFmtId="174" fontId="8" fillId="34" borderId="46" xfId="15" applyNumberFormat="1" applyFont="1" applyFill="1" applyBorder="1" applyAlignment="1">
      <alignment horizontal="center" vertical="center" wrapText="1" shrinkToFit="1"/>
      <protection/>
    </xf>
    <xf numFmtId="174" fontId="8" fillId="34" borderId="12" xfId="15" applyNumberFormat="1" applyFont="1" applyFill="1" applyBorder="1" applyAlignment="1">
      <alignment horizontal="center" vertical="center" wrapText="1" shrinkToFit="1"/>
      <protection/>
    </xf>
    <xf numFmtId="174" fontId="8" fillId="34" borderId="49" xfId="15" applyNumberFormat="1" applyFont="1" applyFill="1" applyBorder="1" applyAlignment="1">
      <alignment horizontal="center" vertical="center" wrapText="1" shrinkToFit="1"/>
      <protection/>
    </xf>
    <xf numFmtId="174" fontId="8" fillId="34" borderId="50" xfId="15" applyNumberFormat="1" applyFont="1" applyFill="1" applyBorder="1" applyAlignment="1">
      <alignment horizontal="center" vertical="center" wrapText="1" shrinkToFit="1"/>
      <protection/>
    </xf>
    <xf numFmtId="0" fontId="21" fillId="0" borderId="0" xfId="15" applyFont="1" applyAlignment="1">
      <alignment horizontal="center"/>
      <protection/>
    </xf>
    <xf numFmtId="0" fontId="11" fillId="0" borderId="0" xfId="15" applyFont="1" applyAlignment="1">
      <alignment horizontal="center"/>
      <protection/>
    </xf>
    <xf numFmtId="0" fontId="10" fillId="0" borderId="46" xfId="15" applyFont="1" applyFill="1" applyBorder="1" applyAlignment="1">
      <alignment horizontal="center" vertical="center" wrapText="1"/>
      <protection/>
    </xf>
    <xf numFmtId="0" fontId="10" fillId="0" borderId="12" xfId="15" applyFont="1" applyFill="1" applyBorder="1" applyAlignment="1">
      <alignment horizontal="center" vertical="center" wrapText="1"/>
      <protection/>
    </xf>
    <xf numFmtId="0" fontId="10" fillId="0" borderId="49" xfId="15" applyFont="1" applyFill="1" applyBorder="1" applyAlignment="1">
      <alignment horizontal="center" vertical="center" wrapText="1"/>
      <protection/>
    </xf>
    <xf numFmtId="0" fontId="10" fillId="0" borderId="50" xfId="15" applyFont="1" applyFill="1" applyBorder="1" applyAlignment="1">
      <alignment horizontal="center" vertical="center" wrapText="1"/>
      <protection/>
    </xf>
    <xf numFmtId="0" fontId="105" fillId="0" borderId="0" xfId="15" applyFont="1" applyFill="1" applyBorder="1" applyAlignment="1">
      <alignment horizontal="center" wrapText="1"/>
      <protection/>
    </xf>
    <xf numFmtId="0" fontId="109" fillId="0" borderId="0" xfId="15" applyFont="1" applyAlignment="1">
      <alignment horizontal="center"/>
      <protection/>
    </xf>
    <xf numFmtId="0" fontId="8" fillId="34" borderId="46" xfId="15" applyFont="1" applyFill="1" applyBorder="1" applyAlignment="1">
      <alignment horizontal="center" vertical="center"/>
      <protection/>
    </xf>
    <xf numFmtId="0" fontId="8" fillId="34" borderId="49" xfId="15" applyFont="1" applyFill="1" applyBorder="1" applyAlignment="1">
      <alignment horizontal="center" vertical="center"/>
      <protection/>
    </xf>
    <xf numFmtId="0" fontId="8" fillId="34" borderId="39" xfId="15" applyFont="1" applyFill="1" applyBorder="1" applyAlignment="1">
      <alignment horizontal="center"/>
      <protection/>
    </xf>
    <xf numFmtId="0" fontId="8" fillId="34" borderId="11" xfId="15" applyFont="1" applyFill="1" applyBorder="1" applyAlignment="1">
      <alignment horizontal="center"/>
      <protection/>
    </xf>
    <xf numFmtId="174" fontId="8" fillId="34" borderId="41" xfId="15" applyNumberFormat="1" applyFont="1" applyFill="1" applyBorder="1" applyAlignment="1">
      <alignment horizontal="center"/>
      <protection/>
    </xf>
    <xf numFmtId="174" fontId="8" fillId="34" borderId="13" xfId="15" applyNumberFormat="1" applyFont="1" applyFill="1" applyBorder="1" applyAlignment="1">
      <alignment horizontal="center"/>
      <protection/>
    </xf>
    <xf numFmtId="174" fontId="8" fillId="34" borderId="39" xfId="15" applyNumberFormat="1" applyFont="1" applyFill="1" applyBorder="1" applyAlignment="1">
      <alignment horizontal="center" vertical="center"/>
      <protection/>
    </xf>
    <xf numFmtId="174" fontId="8" fillId="34" borderId="11" xfId="15" applyNumberFormat="1" applyFont="1" applyFill="1" applyBorder="1" applyAlignment="1">
      <alignment horizontal="center" vertical="center"/>
      <protection/>
    </xf>
    <xf numFmtId="174" fontId="8" fillId="34" borderId="42" xfId="15" applyNumberFormat="1" applyFont="1" applyFill="1" applyBorder="1" applyAlignment="1">
      <alignment horizontal="center" vertical="center"/>
      <protection/>
    </xf>
    <xf numFmtId="174" fontId="8" fillId="34" borderId="55" xfId="15" applyNumberFormat="1" applyFont="1" applyFill="1" applyBorder="1" applyAlignment="1">
      <alignment horizontal="center" vertical="center"/>
      <protection/>
    </xf>
    <xf numFmtId="174" fontId="8" fillId="34" borderId="52" xfId="15" applyNumberFormat="1" applyFont="1" applyFill="1" applyBorder="1" applyAlignment="1">
      <alignment horizontal="center" vertical="center" wrapText="1"/>
      <protection/>
    </xf>
    <xf numFmtId="174" fontId="8" fillId="34" borderId="57" xfId="15" applyNumberFormat="1" applyFont="1" applyFill="1" applyBorder="1" applyAlignment="1">
      <alignment horizontal="center" vertical="center" wrapText="1"/>
      <protection/>
    </xf>
    <xf numFmtId="180" fontId="8" fillId="34" borderId="42" xfId="15" applyNumberFormat="1" applyFont="1" applyFill="1" applyBorder="1" applyAlignment="1">
      <alignment horizontal="center" vertical="center"/>
      <protection/>
    </xf>
    <xf numFmtId="180" fontId="8" fillId="34" borderId="55" xfId="15" applyNumberFormat="1" applyFont="1" applyFill="1" applyBorder="1" applyAlignment="1">
      <alignment horizontal="center" vertical="center"/>
      <protection/>
    </xf>
    <xf numFmtId="0" fontId="8" fillId="0" borderId="0" xfId="15" applyFont="1" applyAlignment="1">
      <alignment horizontal="center"/>
      <protection/>
    </xf>
    <xf numFmtId="0" fontId="102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9" fillId="0" borderId="0" xfId="15" applyFont="1" applyAlignment="1">
      <alignment horizontal="right"/>
      <protection/>
    </xf>
    <xf numFmtId="0" fontId="31" fillId="0" borderId="0" xfId="16" applyFont="1" applyFill="1" applyAlignment="1">
      <alignment horizontal="right"/>
      <protection/>
    </xf>
    <xf numFmtId="0" fontId="30" fillId="0" borderId="0" xfId="15" applyFont="1" applyAlignment="1">
      <alignment horizontal="right"/>
      <protection/>
    </xf>
    <xf numFmtId="0" fontId="10" fillId="34" borderId="40" xfId="0" applyFont="1" applyFill="1" applyBorder="1" applyAlignment="1">
      <alignment horizontal="center" wrapText="1"/>
    </xf>
    <xf numFmtId="0" fontId="10" fillId="34" borderId="0" xfId="0" applyFont="1" applyFill="1" applyBorder="1" applyAlignment="1">
      <alignment horizontal="center" wrapText="1"/>
    </xf>
    <xf numFmtId="0" fontId="25" fillId="34" borderId="40" xfId="0" applyFont="1" applyFill="1" applyBorder="1" applyAlignment="1">
      <alignment horizontal="left"/>
    </xf>
    <xf numFmtId="0" fontId="25" fillId="34" borderId="0" xfId="0" applyFont="1" applyFill="1" applyBorder="1" applyAlignment="1">
      <alignment horizontal="left"/>
    </xf>
    <xf numFmtId="1" fontId="25" fillId="34" borderId="40" xfId="0" applyNumberFormat="1" applyFont="1" applyFill="1" applyBorder="1" applyAlignment="1">
      <alignment horizontal="left"/>
    </xf>
    <xf numFmtId="1" fontId="25" fillId="34" borderId="0" xfId="0" applyNumberFormat="1" applyFont="1" applyFill="1" applyBorder="1" applyAlignment="1">
      <alignment horizontal="left"/>
    </xf>
    <xf numFmtId="0" fontId="10" fillId="34" borderId="40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26" fillId="0" borderId="0" xfId="0" applyFont="1" applyAlignment="1">
      <alignment horizontal="left"/>
    </xf>
    <xf numFmtId="0" fontId="7" fillId="34" borderId="0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vertical="center"/>
    </xf>
    <xf numFmtId="0" fontId="30" fillId="0" borderId="0" xfId="15" applyFont="1" applyAlignment="1">
      <alignment horizontal="center"/>
      <protection/>
    </xf>
    <xf numFmtId="0" fontId="40" fillId="34" borderId="40" xfId="56" applyFont="1" applyFill="1" applyBorder="1" applyAlignment="1">
      <alignment horizontal="left" vertical="center" wrapText="1"/>
      <protection/>
    </xf>
    <xf numFmtId="0" fontId="40" fillId="34" borderId="0" xfId="56" applyFont="1" applyFill="1" applyBorder="1" applyAlignment="1">
      <alignment horizontal="left" vertical="center" wrapText="1"/>
      <protection/>
    </xf>
    <xf numFmtId="0" fontId="10" fillId="34" borderId="42" xfId="56" applyFont="1" applyFill="1" applyBorder="1" applyAlignment="1">
      <alignment horizontal="center" vertical="center" wrapText="1"/>
      <protection/>
    </xf>
    <xf numFmtId="0" fontId="10" fillId="34" borderId="64" xfId="56" applyFont="1" applyFill="1" applyBorder="1" applyAlignment="1">
      <alignment horizontal="center" vertical="center" wrapText="1"/>
      <protection/>
    </xf>
    <xf numFmtId="0" fontId="10" fillId="34" borderId="52" xfId="56" applyFont="1" applyFill="1" applyBorder="1" applyAlignment="1">
      <alignment horizontal="center" vertical="center" wrapText="1"/>
      <protection/>
    </xf>
    <xf numFmtId="0" fontId="10" fillId="34" borderId="57" xfId="56" applyFont="1" applyFill="1" applyBorder="1" applyAlignment="1">
      <alignment horizontal="center" vertical="center" wrapText="1"/>
      <protection/>
    </xf>
    <xf numFmtId="0" fontId="11" fillId="34" borderId="0" xfId="56" applyFont="1" applyFill="1" applyBorder="1" applyAlignment="1">
      <alignment horizontal="center"/>
      <protection/>
    </xf>
    <xf numFmtId="0" fontId="39" fillId="0" borderId="0" xfId="15" applyFont="1" applyAlignment="1">
      <alignment horizontal="center"/>
      <protection/>
    </xf>
    <xf numFmtId="3" fontId="23" fillId="34" borderId="72" xfId="56" applyNumberFormat="1" applyFont="1" applyFill="1" applyBorder="1" applyAlignment="1">
      <alignment horizontal="center" vertical="center" wrapText="1"/>
      <protection/>
    </xf>
    <xf numFmtId="3" fontId="23" fillId="34" borderId="20" xfId="56" applyNumberFormat="1" applyFont="1" applyFill="1" applyBorder="1" applyAlignment="1">
      <alignment horizontal="center" vertical="center" wrapText="1"/>
      <protection/>
    </xf>
    <xf numFmtId="3" fontId="23" fillId="34" borderId="21" xfId="56" applyNumberFormat="1" applyFont="1" applyFill="1" applyBorder="1" applyAlignment="1">
      <alignment horizontal="center" vertical="center" wrapText="1"/>
      <protection/>
    </xf>
    <xf numFmtId="0" fontId="11" fillId="34" borderId="42" xfId="56" applyFont="1" applyFill="1" applyBorder="1" applyAlignment="1">
      <alignment horizontal="center" vertical="center" wrapText="1"/>
      <protection/>
    </xf>
    <xf numFmtId="0" fontId="11" fillId="34" borderId="64" xfId="56" applyFont="1" applyFill="1" applyBorder="1" applyAlignment="1">
      <alignment horizontal="center" vertical="center" wrapText="1"/>
      <protection/>
    </xf>
    <xf numFmtId="0" fontId="11" fillId="34" borderId="46" xfId="56" applyFont="1" applyFill="1" applyBorder="1" applyAlignment="1">
      <alignment horizontal="center" vertical="center" wrapText="1"/>
      <protection/>
    </xf>
    <xf numFmtId="0" fontId="11" fillId="34" borderId="80" xfId="56" applyFont="1" applyFill="1" applyBorder="1" applyAlignment="1">
      <alignment horizontal="center" vertical="center" wrapText="1"/>
      <protection/>
    </xf>
    <xf numFmtId="0" fontId="11" fillId="34" borderId="12" xfId="56" applyFont="1" applyFill="1" applyBorder="1" applyAlignment="1">
      <alignment horizontal="center" vertical="center" wrapText="1"/>
      <protection/>
    </xf>
    <xf numFmtId="0" fontId="11" fillId="34" borderId="40" xfId="56" applyFont="1" applyFill="1" applyBorder="1" applyAlignment="1">
      <alignment horizontal="center" vertical="center" wrapText="1"/>
      <protection/>
    </xf>
    <xf numFmtId="0" fontId="11" fillId="34" borderId="0" xfId="56" applyFont="1" applyFill="1" applyBorder="1" applyAlignment="1">
      <alignment horizontal="center" vertical="center" wrapText="1"/>
      <protection/>
    </xf>
    <xf numFmtId="0" fontId="11" fillId="34" borderId="48" xfId="56" applyFont="1" applyFill="1" applyBorder="1" applyAlignment="1">
      <alignment horizontal="center" vertical="center" wrapText="1"/>
      <protection/>
    </xf>
    <xf numFmtId="0" fontId="11" fillId="34" borderId="52" xfId="56" applyFont="1" applyFill="1" applyBorder="1" applyAlignment="1">
      <alignment horizontal="center" vertical="center" wrapText="1"/>
      <protection/>
    </xf>
    <xf numFmtId="0" fontId="11" fillId="34" borderId="57" xfId="56" applyFont="1" applyFill="1" applyBorder="1" applyAlignment="1">
      <alignment horizontal="center" vertical="center" wrapText="1"/>
      <protection/>
    </xf>
    <xf numFmtId="0" fontId="11" fillId="34" borderId="59" xfId="56" applyFont="1" applyFill="1" applyBorder="1" applyAlignment="1">
      <alignment horizontal="center" vertical="center" wrapText="1"/>
      <protection/>
    </xf>
    <xf numFmtId="3" fontId="8" fillId="34" borderId="42" xfId="0" applyNumberFormat="1" applyFont="1" applyFill="1" applyBorder="1" applyAlignment="1">
      <alignment horizontal="center"/>
    </xf>
    <xf numFmtId="3" fontId="8" fillId="34" borderId="55" xfId="0" applyNumberFormat="1" applyFont="1" applyFill="1" applyBorder="1" applyAlignment="1">
      <alignment horizontal="center"/>
    </xf>
    <xf numFmtId="3" fontId="8" fillId="34" borderId="16" xfId="0" applyNumberFormat="1" applyFont="1" applyFill="1" applyBorder="1" applyAlignment="1">
      <alignment horizontal="center"/>
    </xf>
    <xf numFmtId="3" fontId="8" fillId="34" borderId="45" xfId="0" applyNumberFormat="1" applyFont="1" applyFill="1" applyBorder="1" applyAlignment="1">
      <alignment horizontal="center"/>
    </xf>
    <xf numFmtId="0" fontId="41" fillId="0" borderId="24" xfId="0" applyFont="1" applyBorder="1" applyAlignment="1">
      <alignment horizont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45" xfId="0" applyFont="1" applyFill="1" applyBorder="1" applyAlignment="1">
      <alignment horizontal="center" vertical="center" wrapText="1"/>
    </xf>
    <xf numFmtId="0" fontId="15" fillId="34" borderId="49" xfId="0" applyFont="1" applyFill="1" applyBorder="1" applyAlignment="1">
      <alignment horizontal="center"/>
    </xf>
    <xf numFmtId="0" fontId="15" fillId="34" borderId="36" xfId="0" applyFont="1" applyFill="1" applyBorder="1" applyAlignment="1">
      <alignment horizontal="center"/>
    </xf>
    <xf numFmtId="0" fontId="15" fillId="34" borderId="50" xfId="0" applyFont="1" applyFill="1" applyBorder="1" applyAlignment="1">
      <alignment horizontal="center"/>
    </xf>
    <xf numFmtId="0" fontId="23" fillId="36" borderId="67" xfId="0" applyFont="1" applyFill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23" fillId="36" borderId="66" xfId="0" applyFont="1" applyFill="1" applyBorder="1" applyAlignment="1">
      <alignment horizontal="center" wrapText="1"/>
    </xf>
    <xf numFmtId="0" fontId="0" fillId="0" borderId="69" xfId="0" applyFont="1" applyBorder="1" applyAlignment="1">
      <alignment horizontal="center" wrapText="1"/>
    </xf>
    <xf numFmtId="0" fontId="23" fillId="36" borderId="67" xfId="0" applyFont="1" applyFill="1" applyBorder="1" applyAlignment="1">
      <alignment horizontal="center" wrapText="1"/>
    </xf>
    <xf numFmtId="0" fontId="0" fillId="0" borderId="68" xfId="0" applyFont="1" applyBorder="1" applyAlignment="1">
      <alignment horizontal="center" wrapText="1"/>
    </xf>
    <xf numFmtId="0" fontId="0" fillId="0" borderId="0" xfId="0" applyFill="1" applyAlignment="1">
      <alignment horizontal="center"/>
    </xf>
  </cellXfs>
  <cellStyles count="53">
    <cellStyle name="Normal" xfId="0"/>
    <cellStyle name="0,0&#13;&#10;NA&#13;&#10;" xfId="15"/>
    <cellStyle name="0,0&#13;&#10;NA&#13;&#10;_ТД НСММЗ на метизы 01.04.08 (проект)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Новый ПРАЙС 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rmms.ru/" TargetMode="External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3</xdr:col>
      <xdr:colOff>371475</xdr:colOff>
      <xdr:row>7</xdr:row>
      <xdr:rowOff>0</xdr:rowOff>
    </xdr:to>
    <xdr:sp>
      <xdr:nvSpPr>
        <xdr:cNvPr id="1" name="Прямоугольник 2">
          <a:hlinkClick r:id="rId1"/>
        </xdr:cNvPr>
        <xdr:cNvSpPr>
          <a:spLocks/>
        </xdr:cNvSpPr>
      </xdr:nvSpPr>
      <xdr:spPr>
        <a:xfrm>
          <a:off x="76200" y="66675"/>
          <a:ext cx="2381250" cy="1914525"/>
        </a:xfrm>
        <a:prstGeom prst="rect">
          <a:avLst/>
        </a:prstGeom>
        <a:blipFill>
          <a:blip r:embed="rId2">
            <a:alphaModFix amt="43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19050</xdr:rowOff>
    </xdr:from>
    <xdr:to>
      <xdr:col>18</xdr:col>
      <xdr:colOff>571500</xdr:colOff>
      <xdr:row>7</xdr:row>
      <xdr:rowOff>66675</xdr:rowOff>
    </xdr:to>
    <xdr:sp>
      <xdr:nvSpPr>
        <xdr:cNvPr id="2" name="Прямая соединительная линия 3"/>
        <xdr:cNvSpPr>
          <a:spLocks/>
        </xdr:cNvSpPr>
      </xdr:nvSpPr>
      <xdr:spPr>
        <a:xfrm>
          <a:off x="9525" y="2000250"/>
          <a:ext cx="13487400" cy="4762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85725</xdr:rowOff>
    </xdr:from>
    <xdr:to>
      <xdr:col>10</xdr:col>
      <xdr:colOff>981075</xdr:colOff>
      <xdr:row>7</xdr:row>
      <xdr:rowOff>104775</xdr:rowOff>
    </xdr:to>
    <xdr:sp>
      <xdr:nvSpPr>
        <xdr:cNvPr id="1" name="Прямая соединительная линия 4"/>
        <xdr:cNvSpPr>
          <a:spLocks/>
        </xdr:cNvSpPr>
      </xdr:nvSpPr>
      <xdr:spPr>
        <a:xfrm>
          <a:off x="0" y="2085975"/>
          <a:ext cx="15411450" cy="1905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809625</xdr:rowOff>
    </xdr:from>
    <xdr:to>
      <xdr:col>4</xdr:col>
      <xdr:colOff>733425</xdr:colOff>
      <xdr:row>6</xdr:row>
      <xdr:rowOff>828675</xdr:rowOff>
    </xdr:to>
    <xdr:sp>
      <xdr:nvSpPr>
        <xdr:cNvPr id="1" name="Прямая соединительная линия 5"/>
        <xdr:cNvSpPr>
          <a:spLocks/>
        </xdr:cNvSpPr>
      </xdr:nvSpPr>
      <xdr:spPr>
        <a:xfrm flipV="1">
          <a:off x="0" y="2009775"/>
          <a:ext cx="8810625" cy="1905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</xdr:row>
      <xdr:rowOff>238125</xdr:rowOff>
    </xdr:from>
    <xdr:to>
      <xdr:col>9</xdr:col>
      <xdr:colOff>609600</xdr:colOff>
      <xdr:row>7</xdr:row>
      <xdr:rowOff>9525</xdr:rowOff>
    </xdr:to>
    <xdr:sp>
      <xdr:nvSpPr>
        <xdr:cNvPr id="1" name="Прямая соединительная линия 5"/>
        <xdr:cNvSpPr>
          <a:spLocks/>
        </xdr:cNvSpPr>
      </xdr:nvSpPr>
      <xdr:spPr>
        <a:xfrm>
          <a:off x="85725" y="1962150"/>
          <a:ext cx="12744450" cy="2857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161925</xdr:rowOff>
    </xdr:from>
    <xdr:to>
      <xdr:col>1</xdr:col>
      <xdr:colOff>0</xdr:colOff>
      <xdr:row>20</xdr:row>
      <xdr:rowOff>161925</xdr:rowOff>
    </xdr:to>
    <xdr:pic>
      <xdr:nvPicPr>
        <xdr:cNvPr id="1" name="show_image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4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161925</xdr:rowOff>
    </xdr:from>
    <xdr:to>
      <xdr:col>1</xdr:col>
      <xdr:colOff>0</xdr:colOff>
      <xdr:row>35</xdr:row>
      <xdr:rowOff>161925</xdr:rowOff>
    </xdr:to>
    <xdr:pic>
      <xdr:nvPicPr>
        <xdr:cNvPr id="2" name="Picture 5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34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43</xdr:row>
      <xdr:rowOff>161925</xdr:rowOff>
    </xdr:from>
    <xdr:to>
      <xdr:col>1</xdr:col>
      <xdr:colOff>0</xdr:colOff>
      <xdr:row>43</xdr:row>
      <xdr:rowOff>161925</xdr:rowOff>
    </xdr:to>
    <xdr:pic>
      <xdr:nvPicPr>
        <xdr:cNvPr id="3" name="Picture 6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419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51</xdr:row>
      <xdr:rowOff>161925</xdr:rowOff>
    </xdr:from>
    <xdr:to>
      <xdr:col>1</xdr:col>
      <xdr:colOff>0</xdr:colOff>
      <xdr:row>51</xdr:row>
      <xdr:rowOff>161925</xdr:rowOff>
    </xdr:to>
    <xdr:pic>
      <xdr:nvPicPr>
        <xdr:cNvPr id="4" name="Picture 7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47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59</xdr:row>
      <xdr:rowOff>161925</xdr:rowOff>
    </xdr:from>
    <xdr:to>
      <xdr:col>1</xdr:col>
      <xdr:colOff>0</xdr:colOff>
      <xdr:row>59</xdr:row>
      <xdr:rowOff>161925</xdr:rowOff>
    </xdr:to>
    <xdr:pic>
      <xdr:nvPicPr>
        <xdr:cNvPr id="5" name="Picture 8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515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161925</xdr:rowOff>
    </xdr:from>
    <xdr:to>
      <xdr:col>1</xdr:col>
      <xdr:colOff>0</xdr:colOff>
      <xdr:row>28</xdr:row>
      <xdr:rowOff>161925</xdr:rowOff>
    </xdr:to>
    <xdr:pic>
      <xdr:nvPicPr>
        <xdr:cNvPr id="6" name="Picture 9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362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68</xdr:row>
      <xdr:rowOff>161925</xdr:rowOff>
    </xdr:from>
    <xdr:to>
      <xdr:col>1</xdr:col>
      <xdr:colOff>0</xdr:colOff>
      <xdr:row>68</xdr:row>
      <xdr:rowOff>161925</xdr:rowOff>
    </xdr:to>
    <xdr:pic>
      <xdr:nvPicPr>
        <xdr:cNvPr id="7" name="Picture 10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753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0</xdr:colOff>
      <xdr:row>12</xdr:row>
      <xdr:rowOff>200025</xdr:rowOff>
    </xdr:to>
    <xdr:pic>
      <xdr:nvPicPr>
        <xdr:cNvPr id="8" name="show_image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21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161925</xdr:rowOff>
    </xdr:from>
    <xdr:to>
      <xdr:col>1</xdr:col>
      <xdr:colOff>0</xdr:colOff>
      <xdr:row>20</xdr:row>
      <xdr:rowOff>161925</xdr:rowOff>
    </xdr:to>
    <xdr:pic>
      <xdr:nvPicPr>
        <xdr:cNvPr id="9" name="show_image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4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161925</xdr:rowOff>
    </xdr:from>
    <xdr:to>
      <xdr:col>1</xdr:col>
      <xdr:colOff>0</xdr:colOff>
      <xdr:row>35</xdr:row>
      <xdr:rowOff>161925</xdr:rowOff>
    </xdr:to>
    <xdr:pic>
      <xdr:nvPicPr>
        <xdr:cNvPr id="10" name="Picture 25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34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43</xdr:row>
      <xdr:rowOff>161925</xdr:rowOff>
    </xdr:from>
    <xdr:to>
      <xdr:col>1</xdr:col>
      <xdr:colOff>0</xdr:colOff>
      <xdr:row>43</xdr:row>
      <xdr:rowOff>161925</xdr:rowOff>
    </xdr:to>
    <xdr:pic>
      <xdr:nvPicPr>
        <xdr:cNvPr id="11" name="Picture 26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419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51</xdr:row>
      <xdr:rowOff>161925</xdr:rowOff>
    </xdr:from>
    <xdr:to>
      <xdr:col>1</xdr:col>
      <xdr:colOff>0</xdr:colOff>
      <xdr:row>51</xdr:row>
      <xdr:rowOff>161925</xdr:rowOff>
    </xdr:to>
    <xdr:pic>
      <xdr:nvPicPr>
        <xdr:cNvPr id="12" name="Picture 27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47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59</xdr:row>
      <xdr:rowOff>161925</xdr:rowOff>
    </xdr:from>
    <xdr:to>
      <xdr:col>1</xdr:col>
      <xdr:colOff>0</xdr:colOff>
      <xdr:row>59</xdr:row>
      <xdr:rowOff>161925</xdr:rowOff>
    </xdr:to>
    <xdr:pic>
      <xdr:nvPicPr>
        <xdr:cNvPr id="13" name="Picture 28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515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161925</xdr:rowOff>
    </xdr:from>
    <xdr:to>
      <xdr:col>1</xdr:col>
      <xdr:colOff>0</xdr:colOff>
      <xdr:row>28</xdr:row>
      <xdr:rowOff>161925</xdr:rowOff>
    </xdr:to>
    <xdr:pic>
      <xdr:nvPicPr>
        <xdr:cNvPr id="14" name="Picture 29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362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68</xdr:row>
      <xdr:rowOff>161925</xdr:rowOff>
    </xdr:from>
    <xdr:to>
      <xdr:col>1</xdr:col>
      <xdr:colOff>0</xdr:colOff>
      <xdr:row>68</xdr:row>
      <xdr:rowOff>161925</xdr:rowOff>
    </xdr:to>
    <xdr:pic>
      <xdr:nvPicPr>
        <xdr:cNvPr id="15" name="Picture 30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753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0</xdr:colOff>
      <xdr:row>12</xdr:row>
      <xdr:rowOff>200025</xdr:rowOff>
    </xdr:to>
    <xdr:pic>
      <xdr:nvPicPr>
        <xdr:cNvPr id="16" name="show_image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21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1;&#1052;&#1050;%20&#1085;&#1072;%20&#1084;&#1077;&#1090;&#1080;&#1079;&#1099;%2001%2006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роволока"/>
      <sheetName val="Цинк"/>
      <sheetName val="Гвозди"/>
    </sheetNames>
    <sheetDataSet>
      <sheetData sheetId="1">
        <row r="51">
          <cell r="A51" t="str">
            <v>Проволока колючая оцинк.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83"/>
  <sheetViews>
    <sheetView view="pageBreakPreview" zoomScale="70" zoomScaleNormal="75" zoomScaleSheetLayoutView="70" workbookViewId="0" topLeftCell="A4">
      <selection activeCell="A32" sqref="A32:R32"/>
    </sheetView>
  </sheetViews>
  <sheetFormatPr defaultColWidth="9.00390625" defaultRowHeight="12.75"/>
  <cols>
    <col min="1" max="1" width="9.125" style="23" customWidth="1"/>
    <col min="2" max="2" width="9.125" style="24" customWidth="1"/>
    <col min="3" max="7" width="9.125" style="23" customWidth="1"/>
    <col min="8" max="8" width="11.625" style="23" customWidth="1"/>
    <col min="9" max="9" width="11.875" style="23" customWidth="1"/>
    <col min="10" max="12" width="9.125" style="23" customWidth="1"/>
    <col min="13" max="13" width="9.25390625" style="23" bestFit="1" customWidth="1"/>
    <col min="14" max="16384" width="9.125" style="23" customWidth="1"/>
  </cols>
  <sheetData>
    <row r="1" spans="1:19" ht="34.5" customHeight="1">
      <c r="A1" s="457" t="s">
        <v>363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1:19" ht="20.25" customHeight="1">
      <c r="A2" s="457"/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</row>
    <row r="3" spans="1:19" ht="20.25" customHeight="1">
      <c r="A3" s="457"/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</row>
    <row r="4" spans="1:19" ht="20.25" customHeight="1">
      <c r="A4" s="457"/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</row>
    <row r="5" spans="1:19" ht="20.25" customHeight="1">
      <c r="A5" s="457"/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</row>
    <row r="6" spans="1:19" ht="20.25" customHeight="1">
      <c r="A6" s="457"/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</row>
    <row r="7" spans="1:19" ht="20.25" customHeight="1">
      <c r="A7" s="457"/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/>
      <c r="S7" s="457"/>
    </row>
    <row r="8" spans="1:12" ht="18.75">
      <c r="A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5" ht="23.25">
      <c r="A9" s="24"/>
      <c r="C9" s="24"/>
      <c r="D9" s="24"/>
      <c r="E9" s="458" t="s">
        <v>142</v>
      </c>
      <c r="F9" s="458"/>
      <c r="G9" s="458"/>
      <c r="H9" s="458"/>
      <c r="I9" s="458"/>
      <c r="J9" s="458"/>
      <c r="K9" s="458"/>
      <c r="L9" s="458"/>
      <c r="M9" s="458"/>
      <c r="N9" s="458"/>
      <c r="O9" s="458"/>
    </row>
    <row r="14" ht="18.75">
      <c r="M14" s="25" t="s">
        <v>82</v>
      </c>
    </row>
    <row r="15" ht="18.75">
      <c r="M15" s="25" t="s">
        <v>167</v>
      </c>
    </row>
    <row r="16" spans="3:13" ht="18.75">
      <c r="C16" s="24"/>
      <c r="M16" s="25"/>
    </row>
    <row r="17" ht="18.75">
      <c r="M17" s="25" t="s">
        <v>315</v>
      </c>
    </row>
    <row r="18" ht="18.75">
      <c r="K18" s="25"/>
    </row>
    <row r="19" ht="18.75">
      <c r="K19" s="25"/>
    </row>
    <row r="20" ht="18.75">
      <c r="K20" s="25"/>
    </row>
    <row r="21" ht="18.75">
      <c r="K21" s="25"/>
    </row>
    <row r="22" ht="18.75">
      <c r="K22" s="25"/>
    </row>
    <row r="23" ht="18.75">
      <c r="K23" s="25"/>
    </row>
    <row r="24" ht="18.75">
      <c r="K24" s="25"/>
    </row>
    <row r="26" spans="1:18" s="26" customFormat="1" ht="20.25">
      <c r="A26" s="460" t="s">
        <v>92</v>
      </c>
      <c r="B26" s="460"/>
      <c r="C26" s="460"/>
      <c r="D26" s="460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</row>
    <row r="27" spans="1:18" ht="18.75">
      <c r="A27" s="461"/>
      <c r="B27" s="461"/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1"/>
    </row>
    <row r="28" spans="1:18" ht="18.75">
      <c r="A28" s="459"/>
      <c r="B28" s="459"/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  <c r="Q28" s="459"/>
      <c r="R28" s="459"/>
    </row>
    <row r="29" spans="1:18" ht="18.75">
      <c r="A29" s="459" t="s">
        <v>146</v>
      </c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</row>
    <row r="30" ht="18.75">
      <c r="B30" s="23"/>
    </row>
    <row r="31" spans="1:19" ht="19.5">
      <c r="A31" s="456"/>
      <c r="B31" s="456"/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  <c r="R31" s="456"/>
      <c r="S31" s="27"/>
    </row>
    <row r="32" spans="1:18" ht="19.5">
      <c r="A32" s="456" t="s">
        <v>364</v>
      </c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</row>
    <row r="35" spans="2:3" ht="18.75">
      <c r="B35" s="24" t="s">
        <v>89</v>
      </c>
      <c r="C35" s="23" t="s">
        <v>86</v>
      </c>
    </row>
    <row r="37" spans="2:3" ht="18.75">
      <c r="B37" s="24" t="s">
        <v>90</v>
      </c>
      <c r="C37" s="23" t="s">
        <v>87</v>
      </c>
    </row>
    <row r="39" spans="2:3" ht="18.75">
      <c r="B39" s="24" t="s">
        <v>91</v>
      </c>
      <c r="C39" s="23" t="s">
        <v>88</v>
      </c>
    </row>
    <row r="41" spans="1:14" ht="18.75">
      <c r="A41" s="455" t="s">
        <v>311</v>
      </c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</row>
    <row r="43" spans="2:14" ht="18.75">
      <c r="B43" s="455" t="s">
        <v>312</v>
      </c>
      <c r="C43" s="455"/>
      <c r="D43" s="455"/>
      <c r="E43" s="455"/>
      <c r="F43" s="455"/>
      <c r="G43" s="455"/>
      <c r="H43" s="455"/>
      <c r="I43" s="455"/>
      <c r="J43" s="455"/>
      <c r="K43" s="455"/>
      <c r="L43" s="455"/>
      <c r="M43" s="455"/>
      <c r="N43" s="455"/>
    </row>
    <row r="45" spans="2:14" ht="18.75">
      <c r="B45" s="455" t="s">
        <v>313</v>
      </c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5"/>
    </row>
    <row r="47" spans="2:12" ht="18.75">
      <c r="B47" s="455" t="s">
        <v>314</v>
      </c>
      <c r="C47" s="455"/>
      <c r="D47" s="455"/>
      <c r="E47" s="455"/>
      <c r="F47" s="455"/>
      <c r="G47" s="455"/>
      <c r="H47" s="455"/>
      <c r="I47" s="455"/>
      <c r="J47" s="455"/>
      <c r="K47" s="455"/>
      <c r="L47" s="455"/>
    </row>
    <row r="49" spans="2:3" ht="18.75">
      <c r="B49" s="24" t="s">
        <v>350</v>
      </c>
      <c r="C49" s="23" t="s">
        <v>351</v>
      </c>
    </row>
    <row r="72" ht="18.75">
      <c r="B72" s="23"/>
    </row>
    <row r="73" ht="18.75">
      <c r="B73" s="23"/>
    </row>
    <row r="74" ht="18.75">
      <c r="B74" s="23"/>
    </row>
    <row r="81" spans="1:18" ht="18.75">
      <c r="A81" s="459" t="s">
        <v>83</v>
      </c>
      <c r="B81" s="459"/>
      <c r="C81" s="459"/>
      <c r="D81" s="459"/>
      <c r="E81" s="459"/>
      <c r="F81" s="459"/>
      <c r="G81" s="459"/>
      <c r="H81" s="459"/>
      <c r="I81" s="459"/>
      <c r="J81" s="459"/>
      <c r="K81" s="459"/>
      <c r="L81" s="459"/>
      <c r="M81" s="459"/>
      <c r="N81" s="459"/>
      <c r="O81" s="459"/>
      <c r="P81" s="459"/>
      <c r="Q81" s="459"/>
      <c r="R81" s="459"/>
    </row>
    <row r="82" spans="1:18" ht="18.75">
      <c r="A82" s="459"/>
      <c r="B82" s="459"/>
      <c r="C82" s="459"/>
      <c r="D82" s="459"/>
      <c r="E82" s="459"/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</row>
    <row r="83" spans="1:18" ht="18.75">
      <c r="A83" s="459" t="s">
        <v>349</v>
      </c>
      <c r="B83" s="459"/>
      <c r="C83" s="459"/>
      <c r="D83" s="459"/>
      <c r="E83" s="459"/>
      <c r="F83" s="459"/>
      <c r="G83" s="459"/>
      <c r="H83" s="459"/>
      <c r="I83" s="459"/>
      <c r="J83" s="459"/>
      <c r="K83" s="459"/>
      <c r="L83" s="459"/>
      <c r="M83" s="459"/>
      <c r="N83" s="459"/>
      <c r="O83" s="459"/>
      <c r="P83" s="459"/>
      <c r="Q83" s="459"/>
      <c r="R83" s="459"/>
    </row>
  </sheetData>
  <sheetProtection/>
  <mergeCells count="15">
    <mergeCell ref="A82:R82"/>
    <mergeCell ref="A83:R83"/>
    <mergeCell ref="A26:R26"/>
    <mergeCell ref="A27:R27"/>
    <mergeCell ref="A28:R28"/>
    <mergeCell ref="A29:R29"/>
    <mergeCell ref="A41:N41"/>
    <mergeCell ref="B43:N43"/>
    <mergeCell ref="B45:N45"/>
    <mergeCell ref="B47:L47"/>
    <mergeCell ref="A32:R32"/>
    <mergeCell ref="A31:R31"/>
    <mergeCell ref="A1:S7"/>
    <mergeCell ref="E9:O9"/>
    <mergeCell ref="A81:R81"/>
  </mergeCells>
  <printOptions/>
  <pageMargins left="0.984251968503937" right="0.1968503937007874" top="0.1968503937007874" bottom="0.1968503937007874" header="0.5118110236220472" footer="0.5118110236220472"/>
  <pageSetup horizontalDpi="600" verticalDpi="600" orientation="portrait" paperSize="9" scale="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1" sqref="A1:H7"/>
    </sheetView>
  </sheetViews>
  <sheetFormatPr defaultColWidth="9.00390625" defaultRowHeight="12.75"/>
  <cols>
    <col min="1" max="1" width="13.125" style="0" customWidth="1"/>
    <col min="2" max="2" width="12.75390625" style="0" customWidth="1"/>
    <col min="3" max="3" width="12.875" style="0" customWidth="1"/>
    <col min="4" max="4" width="12.625" style="0" customWidth="1"/>
    <col min="5" max="5" width="12.25390625" style="0" customWidth="1"/>
    <col min="6" max="6" width="15.25390625" style="0" customWidth="1"/>
  </cols>
  <sheetData>
    <row r="1" spans="1:9" ht="18" customHeight="1">
      <c r="A1" s="611" t="s">
        <v>360</v>
      </c>
      <c r="B1" s="611"/>
      <c r="C1" s="611"/>
      <c r="D1" s="611"/>
      <c r="E1" s="611"/>
      <c r="F1" s="611"/>
      <c r="G1" s="611"/>
      <c r="H1" s="611"/>
      <c r="I1" s="205"/>
    </row>
    <row r="2" spans="1:9" ht="12.75">
      <c r="A2" s="611"/>
      <c r="B2" s="611"/>
      <c r="C2" s="611"/>
      <c r="D2" s="611"/>
      <c r="E2" s="611"/>
      <c r="F2" s="611"/>
      <c r="G2" s="611"/>
      <c r="H2" s="611"/>
      <c r="I2" s="205"/>
    </row>
    <row r="3" spans="1:9" ht="12.75">
      <c r="A3" s="611"/>
      <c r="B3" s="611"/>
      <c r="C3" s="611"/>
      <c r="D3" s="611"/>
      <c r="E3" s="611"/>
      <c r="F3" s="611"/>
      <c r="G3" s="611"/>
      <c r="H3" s="611"/>
      <c r="I3" s="205"/>
    </row>
    <row r="4" spans="1:9" ht="12.75">
      <c r="A4" s="611"/>
      <c r="B4" s="611"/>
      <c r="C4" s="611"/>
      <c r="D4" s="611"/>
      <c r="E4" s="611"/>
      <c r="F4" s="611"/>
      <c r="G4" s="611"/>
      <c r="H4" s="611"/>
      <c r="I4" s="205"/>
    </row>
    <row r="5" spans="1:9" ht="12.75">
      <c r="A5" s="611"/>
      <c r="B5" s="611"/>
      <c r="C5" s="611"/>
      <c r="D5" s="611"/>
      <c r="E5" s="611"/>
      <c r="F5" s="611"/>
      <c r="G5" s="611"/>
      <c r="H5" s="611"/>
      <c r="I5" s="205"/>
    </row>
    <row r="6" spans="1:9" ht="12.75">
      <c r="A6" s="611"/>
      <c r="B6" s="611"/>
      <c r="C6" s="611"/>
      <c r="D6" s="611"/>
      <c r="E6" s="611"/>
      <c r="F6" s="611"/>
      <c r="G6" s="611"/>
      <c r="H6" s="611"/>
      <c r="I6" s="205"/>
    </row>
    <row r="7" spans="1:9" ht="12.75">
      <c r="A7" s="611"/>
      <c r="B7" s="611"/>
      <c r="C7" s="611"/>
      <c r="D7" s="611"/>
      <c r="E7" s="611"/>
      <c r="F7" s="611"/>
      <c r="G7" s="611"/>
      <c r="H7" s="611"/>
      <c r="I7" s="205"/>
    </row>
    <row r="8" spans="1:9" ht="12.75">
      <c r="A8" s="610" t="s">
        <v>142</v>
      </c>
      <c r="B8" s="610"/>
      <c r="C8" s="610"/>
      <c r="D8" s="610"/>
      <c r="E8" s="610"/>
      <c r="F8" s="610"/>
      <c r="G8" s="610"/>
      <c r="H8" s="610"/>
      <c r="I8" s="610"/>
    </row>
    <row r="9" spans="1:8" ht="15">
      <c r="A9" s="128" t="s">
        <v>58</v>
      </c>
      <c r="B9" s="129"/>
      <c r="C9" s="129"/>
      <c r="F9" s="396" t="s">
        <v>59</v>
      </c>
      <c r="G9" s="396"/>
      <c r="H9" s="396"/>
    </row>
    <row r="10" spans="1:8" ht="15">
      <c r="A10" s="129"/>
      <c r="B10" s="129"/>
      <c r="C10" s="166" t="s">
        <v>167</v>
      </c>
      <c r="E10" s="131"/>
      <c r="F10" s="131" t="s">
        <v>322</v>
      </c>
      <c r="G10" s="166"/>
      <c r="H10" s="166"/>
    </row>
    <row r="11" spans="1:8" ht="9.75" customHeight="1">
      <c r="A11" s="451" t="s">
        <v>346</v>
      </c>
      <c r="B11" s="451"/>
      <c r="C11" s="451"/>
      <c r="D11" s="451"/>
      <c r="E11" s="451"/>
      <c r="F11" s="451"/>
      <c r="G11" s="451"/>
      <c r="H11" s="451"/>
    </row>
    <row r="12" spans="1:6" ht="12" customHeight="1" thickBot="1">
      <c r="A12" s="408" t="s">
        <v>323</v>
      </c>
      <c r="B12" s="399"/>
      <c r="C12" s="399"/>
      <c r="D12" s="399"/>
      <c r="E12" s="399"/>
      <c r="F12" s="399"/>
    </row>
    <row r="13" spans="1:6" ht="15.75" customHeight="1">
      <c r="A13" s="661" t="s">
        <v>324</v>
      </c>
      <c r="B13" s="663" t="s">
        <v>325</v>
      </c>
      <c r="C13" s="400" t="s">
        <v>326</v>
      </c>
      <c r="D13" s="400" t="s">
        <v>327</v>
      </c>
      <c r="E13" s="400" t="s">
        <v>328</v>
      </c>
      <c r="F13" s="413" t="s">
        <v>343</v>
      </c>
    </row>
    <row r="14" spans="1:6" ht="9.75" customHeight="1" thickBot="1">
      <c r="A14" s="662"/>
      <c r="B14" s="664"/>
      <c r="C14" s="414" t="s">
        <v>329</v>
      </c>
      <c r="D14" s="414" t="s">
        <v>329</v>
      </c>
      <c r="E14" s="414" t="s">
        <v>330</v>
      </c>
      <c r="F14" s="401"/>
    </row>
    <row r="15" spans="1:6" ht="9.75" customHeight="1" thickBot="1">
      <c r="A15" s="418">
        <v>150</v>
      </c>
      <c r="B15" s="419" t="s">
        <v>331</v>
      </c>
      <c r="C15" s="419">
        <v>0.055</v>
      </c>
      <c r="D15" s="419">
        <f>C15*E15</f>
        <v>19.25</v>
      </c>
      <c r="E15" s="419">
        <v>350</v>
      </c>
      <c r="F15" s="420" t="s">
        <v>198</v>
      </c>
    </row>
    <row r="16" spans="1:6" ht="9" customHeight="1" thickBot="1">
      <c r="A16" s="421">
        <v>200</v>
      </c>
      <c r="B16" s="422" t="s">
        <v>331</v>
      </c>
      <c r="C16" s="422">
        <v>0.059</v>
      </c>
      <c r="D16" s="422">
        <f>C16*E16</f>
        <v>14.75</v>
      </c>
      <c r="E16" s="422">
        <v>250</v>
      </c>
      <c r="F16" s="420" t="s">
        <v>198</v>
      </c>
    </row>
    <row r="17" spans="1:6" ht="9" customHeight="1" thickBot="1">
      <c r="A17" s="421">
        <v>250</v>
      </c>
      <c r="B17" s="422" t="s">
        <v>331</v>
      </c>
      <c r="C17" s="422">
        <v>0.072</v>
      </c>
      <c r="D17" s="422">
        <f>C17*E17</f>
        <v>14.399999999999999</v>
      </c>
      <c r="E17" s="422">
        <v>200</v>
      </c>
      <c r="F17" s="420" t="s">
        <v>198</v>
      </c>
    </row>
    <row r="18" spans="1:6" ht="9.75" customHeight="1" thickBot="1">
      <c r="A18" s="423">
        <v>300</v>
      </c>
      <c r="B18" s="424" t="s">
        <v>331</v>
      </c>
      <c r="C18" s="424">
        <v>0.082</v>
      </c>
      <c r="D18" s="424">
        <f>C18*E18</f>
        <v>0</v>
      </c>
      <c r="E18" s="424"/>
      <c r="F18" s="420" t="s">
        <v>198</v>
      </c>
    </row>
    <row r="19" spans="1:6" ht="10.5" customHeight="1">
      <c r="A19" s="408" t="s">
        <v>332</v>
      </c>
      <c r="B19" s="402"/>
      <c r="C19" s="402"/>
      <c r="D19" s="402"/>
      <c r="E19" s="402"/>
      <c r="F19" s="399"/>
    </row>
    <row r="20" spans="1:6" ht="10.5" customHeight="1" thickBot="1">
      <c r="A20" s="408" t="s">
        <v>333</v>
      </c>
      <c r="B20" s="399"/>
      <c r="C20" s="399"/>
      <c r="D20" s="399"/>
      <c r="E20" s="399"/>
      <c r="F20" s="399"/>
    </row>
    <row r="21" spans="1:6" ht="12.75">
      <c r="A21" s="411" t="s">
        <v>324</v>
      </c>
      <c r="B21" s="659" t="s">
        <v>325</v>
      </c>
      <c r="C21" s="400" t="s">
        <v>326</v>
      </c>
      <c r="D21" s="400" t="s">
        <v>327</v>
      </c>
      <c r="E21" s="400" t="s">
        <v>328</v>
      </c>
      <c r="F21" s="413" t="s">
        <v>343</v>
      </c>
    </row>
    <row r="22" spans="1:6" ht="13.5" thickBot="1">
      <c r="A22" s="415"/>
      <c r="B22" s="660"/>
      <c r="C22" s="414" t="s">
        <v>329</v>
      </c>
      <c r="D22" s="414" t="s">
        <v>329</v>
      </c>
      <c r="E22" s="414" t="s">
        <v>330</v>
      </c>
      <c r="F22" s="401"/>
    </row>
    <row r="23" spans="1:6" ht="9.75" customHeight="1">
      <c r="A23" s="425">
        <v>150</v>
      </c>
      <c r="B23" s="426" t="s">
        <v>331</v>
      </c>
      <c r="C23" s="426">
        <v>0.06</v>
      </c>
      <c r="D23" s="426">
        <f>C23*E23</f>
        <v>21</v>
      </c>
      <c r="E23" s="426">
        <v>350</v>
      </c>
      <c r="F23" s="427" t="s">
        <v>198</v>
      </c>
    </row>
    <row r="24" spans="1:6" ht="9.75" customHeight="1">
      <c r="A24" s="421">
        <v>200</v>
      </c>
      <c r="B24" s="422" t="s">
        <v>331</v>
      </c>
      <c r="C24" s="422">
        <v>0.095</v>
      </c>
      <c r="D24" s="422">
        <f>C24*E24</f>
        <v>23.75</v>
      </c>
      <c r="E24" s="422">
        <v>250</v>
      </c>
      <c r="F24" s="427" t="s">
        <v>198</v>
      </c>
    </row>
    <row r="25" spans="1:6" ht="9" customHeight="1">
      <c r="A25" s="421">
        <v>250</v>
      </c>
      <c r="B25" s="422" t="s">
        <v>331</v>
      </c>
      <c r="C25" s="422">
        <v>0.11</v>
      </c>
      <c r="D25" s="422">
        <f>C25*E25</f>
        <v>22</v>
      </c>
      <c r="E25" s="422">
        <v>200</v>
      </c>
      <c r="F25" s="427" t="s">
        <v>198</v>
      </c>
    </row>
    <row r="26" spans="1:6" ht="9" customHeight="1" thickBot="1">
      <c r="A26" s="423">
        <v>300</v>
      </c>
      <c r="B26" s="424" t="s">
        <v>331</v>
      </c>
      <c r="C26" s="424">
        <v>0.123</v>
      </c>
      <c r="D26" s="424">
        <f>C26*E26</f>
        <v>0</v>
      </c>
      <c r="E26" s="424"/>
      <c r="F26" s="427" t="s">
        <v>198</v>
      </c>
    </row>
    <row r="27" spans="1:8" ht="12.75">
      <c r="A27" s="450" t="s">
        <v>345</v>
      </c>
      <c r="B27" s="450"/>
      <c r="C27" s="450"/>
      <c r="D27" s="450"/>
      <c r="E27" s="450"/>
      <c r="F27" s="450"/>
      <c r="G27" s="450"/>
      <c r="H27" s="450"/>
    </row>
    <row r="28" spans="1:6" ht="11.25" customHeight="1" thickBot="1">
      <c r="A28" s="408" t="s">
        <v>334</v>
      </c>
      <c r="B28" s="402"/>
      <c r="C28" s="402"/>
      <c r="D28" s="402"/>
      <c r="E28" s="402"/>
      <c r="F28" s="399"/>
    </row>
    <row r="29" spans="1:6" ht="12.75">
      <c r="A29" s="411" t="s">
        <v>324</v>
      </c>
      <c r="B29" s="659" t="s">
        <v>325</v>
      </c>
      <c r="C29" s="400" t="s">
        <v>326</v>
      </c>
      <c r="D29" s="400" t="s">
        <v>327</v>
      </c>
      <c r="E29" s="400" t="s">
        <v>328</v>
      </c>
      <c r="F29" s="413" t="s">
        <v>343</v>
      </c>
    </row>
    <row r="30" spans="1:6" ht="13.5" thickBot="1">
      <c r="A30" s="415"/>
      <c r="B30" s="660"/>
      <c r="C30" s="414" t="s">
        <v>329</v>
      </c>
      <c r="D30" s="414" t="s">
        <v>329</v>
      </c>
      <c r="E30" s="414" t="s">
        <v>330</v>
      </c>
      <c r="F30" s="401"/>
    </row>
    <row r="31" spans="1:6" ht="9.75" customHeight="1" thickBot="1">
      <c r="A31" s="418">
        <v>200</v>
      </c>
      <c r="B31" s="419" t="s">
        <v>331</v>
      </c>
      <c r="C31" s="428">
        <v>0.126</v>
      </c>
      <c r="D31" s="428">
        <f>C31*E31</f>
        <v>25.2</v>
      </c>
      <c r="E31" s="428">
        <v>200</v>
      </c>
      <c r="F31" s="429" t="s">
        <v>198</v>
      </c>
    </row>
    <row r="32" spans="1:6" ht="9" customHeight="1" thickBot="1">
      <c r="A32" s="421">
        <v>250</v>
      </c>
      <c r="B32" s="422" t="s">
        <v>331</v>
      </c>
      <c r="C32" s="430">
        <v>0.146</v>
      </c>
      <c r="D32" s="430">
        <f>C32*E32</f>
        <v>21.9</v>
      </c>
      <c r="E32" s="430">
        <v>150</v>
      </c>
      <c r="F32" s="429" t="s">
        <v>198</v>
      </c>
    </row>
    <row r="33" spans="1:6" ht="9" customHeight="1" thickBot="1">
      <c r="A33" s="421">
        <v>300</v>
      </c>
      <c r="B33" s="422" t="s">
        <v>331</v>
      </c>
      <c r="C33" s="422">
        <v>0.166</v>
      </c>
      <c r="D33" s="422">
        <f>C33*E33</f>
        <v>20.75</v>
      </c>
      <c r="E33" s="422">
        <v>125</v>
      </c>
      <c r="F33" s="429" t="s">
        <v>198</v>
      </c>
    </row>
    <row r="34" spans="1:6" ht="9.75" customHeight="1" thickBot="1">
      <c r="A34" s="423">
        <v>350</v>
      </c>
      <c r="B34" s="424" t="s">
        <v>331</v>
      </c>
      <c r="C34" s="424">
        <v>0.186</v>
      </c>
      <c r="D34" s="424">
        <f>C34*E34</f>
        <v>18.6</v>
      </c>
      <c r="E34" s="424">
        <v>100</v>
      </c>
      <c r="F34" s="429" t="s">
        <v>198</v>
      </c>
    </row>
    <row r="35" spans="1:6" ht="13.5" customHeight="1" thickBot="1">
      <c r="A35" s="409" t="s">
        <v>335</v>
      </c>
      <c r="B35" s="404"/>
      <c r="C35" s="404"/>
      <c r="D35" s="404"/>
      <c r="E35" s="404"/>
      <c r="F35" s="399"/>
    </row>
    <row r="36" spans="1:6" ht="12.75">
      <c r="A36" s="411" t="s">
        <v>324</v>
      </c>
      <c r="B36" s="659" t="s">
        <v>325</v>
      </c>
      <c r="C36" s="400" t="s">
        <v>326</v>
      </c>
      <c r="D36" s="400" t="s">
        <v>327</v>
      </c>
      <c r="E36" s="400" t="s">
        <v>328</v>
      </c>
      <c r="F36" s="413" t="s">
        <v>343</v>
      </c>
    </row>
    <row r="37" spans="1:6" ht="13.5" thickBot="1">
      <c r="A37" s="415"/>
      <c r="B37" s="660"/>
      <c r="C37" s="414" t="s">
        <v>329</v>
      </c>
      <c r="D37" s="414" t="s">
        <v>329</v>
      </c>
      <c r="E37" s="414" t="s">
        <v>330</v>
      </c>
      <c r="F37" s="401"/>
    </row>
    <row r="38" spans="1:6" ht="9.75" customHeight="1" thickBot="1">
      <c r="A38" s="418">
        <v>200</v>
      </c>
      <c r="B38" s="419" t="s">
        <v>331</v>
      </c>
      <c r="C38" s="428">
        <v>0.197</v>
      </c>
      <c r="D38" s="428">
        <f>C38*E38</f>
        <v>29.55</v>
      </c>
      <c r="E38" s="428">
        <v>150</v>
      </c>
      <c r="F38" s="429" t="s">
        <v>198</v>
      </c>
    </row>
    <row r="39" spans="1:6" ht="9" customHeight="1" thickBot="1">
      <c r="A39" s="421">
        <v>250</v>
      </c>
      <c r="B39" s="422" t="s">
        <v>331</v>
      </c>
      <c r="C39" s="430">
        <v>0.228</v>
      </c>
      <c r="D39" s="430">
        <f>C39*E39</f>
        <v>28.5</v>
      </c>
      <c r="E39" s="430">
        <v>125</v>
      </c>
      <c r="F39" s="429" t="s">
        <v>198</v>
      </c>
    </row>
    <row r="40" spans="1:6" ht="9.75" customHeight="1" thickBot="1">
      <c r="A40" s="421">
        <v>300</v>
      </c>
      <c r="B40" s="422" t="s">
        <v>331</v>
      </c>
      <c r="C40" s="422">
        <v>0.259</v>
      </c>
      <c r="D40" s="422">
        <f>C40*E40</f>
        <v>25.900000000000002</v>
      </c>
      <c r="E40" s="422">
        <v>100</v>
      </c>
      <c r="F40" s="429" t="s">
        <v>198</v>
      </c>
    </row>
    <row r="41" spans="1:6" ht="9" customHeight="1" thickBot="1">
      <c r="A41" s="431">
        <v>350</v>
      </c>
      <c r="B41" s="432" t="s">
        <v>331</v>
      </c>
      <c r="C41" s="432">
        <v>0.29</v>
      </c>
      <c r="D41" s="432">
        <f>C41*E41</f>
        <v>0</v>
      </c>
      <c r="E41" s="432"/>
      <c r="F41" s="429" t="s">
        <v>198</v>
      </c>
    </row>
    <row r="42" spans="1:6" ht="9.75" customHeight="1" thickBot="1">
      <c r="A42" s="423">
        <v>400</v>
      </c>
      <c r="B42" s="424" t="s">
        <v>336</v>
      </c>
      <c r="C42" s="424">
        <v>0.296</v>
      </c>
      <c r="D42" s="424">
        <f>C42*E42</f>
        <v>22.2</v>
      </c>
      <c r="E42" s="424">
        <v>75</v>
      </c>
      <c r="F42" s="429" t="s">
        <v>198</v>
      </c>
    </row>
    <row r="43" spans="1:6" ht="11.25" customHeight="1" thickBot="1">
      <c r="A43" s="409" t="s">
        <v>337</v>
      </c>
      <c r="B43" s="399"/>
      <c r="C43" s="399"/>
      <c r="D43" s="399"/>
      <c r="E43" s="399"/>
      <c r="F43" s="399"/>
    </row>
    <row r="44" spans="1:6" ht="12.75">
      <c r="A44" s="411" t="s">
        <v>324</v>
      </c>
      <c r="B44" s="659" t="s">
        <v>325</v>
      </c>
      <c r="C44" s="400" t="s">
        <v>326</v>
      </c>
      <c r="D44" s="400" t="s">
        <v>327</v>
      </c>
      <c r="E44" s="400" t="s">
        <v>328</v>
      </c>
      <c r="F44" s="413" t="s">
        <v>343</v>
      </c>
    </row>
    <row r="45" spans="1:6" ht="13.5" thickBot="1">
      <c r="A45" s="415"/>
      <c r="B45" s="660"/>
      <c r="C45" s="414" t="s">
        <v>329</v>
      </c>
      <c r="D45" s="414" t="s">
        <v>329</v>
      </c>
      <c r="E45" s="414" t="s">
        <v>330</v>
      </c>
      <c r="F45" s="401"/>
    </row>
    <row r="46" spans="1:6" ht="9" customHeight="1" thickBot="1">
      <c r="A46" s="418">
        <v>200</v>
      </c>
      <c r="B46" s="419" t="s">
        <v>331</v>
      </c>
      <c r="C46" s="428">
        <v>0.284</v>
      </c>
      <c r="D46" s="428">
        <f>C46*E46</f>
        <v>0</v>
      </c>
      <c r="E46" s="428"/>
      <c r="F46" s="420" t="s">
        <v>198</v>
      </c>
    </row>
    <row r="47" spans="1:6" ht="9" customHeight="1" thickBot="1">
      <c r="A47" s="421">
        <v>250</v>
      </c>
      <c r="B47" s="422" t="s">
        <v>331</v>
      </c>
      <c r="C47" s="430">
        <v>0.329</v>
      </c>
      <c r="D47" s="430">
        <f>C47*E47</f>
        <v>0</v>
      </c>
      <c r="E47" s="430"/>
      <c r="F47" s="420" t="s">
        <v>198</v>
      </c>
    </row>
    <row r="48" spans="1:6" ht="9" customHeight="1" thickBot="1">
      <c r="A48" s="431">
        <v>300</v>
      </c>
      <c r="B48" s="432" t="s">
        <v>331</v>
      </c>
      <c r="C48" s="433">
        <v>0.373</v>
      </c>
      <c r="D48" s="433">
        <f>C48*E48</f>
        <v>18.65</v>
      </c>
      <c r="E48" s="433">
        <v>50</v>
      </c>
      <c r="F48" s="420" t="s">
        <v>198</v>
      </c>
    </row>
    <row r="49" spans="1:6" ht="9.75" customHeight="1" thickBot="1">
      <c r="A49" s="431">
        <v>350</v>
      </c>
      <c r="B49" s="432" t="s">
        <v>331</v>
      </c>
      <c r="C49" s="432">
        <v>0.417</v>
      </c>
      <c r="D49" s="432">
        <f>C49*E49</f>
        <v>20.849999999999998</v>
      </c>
      <c r="E49" s="432">
        <v>50</v>
      </c>
      <c r="F49" s="420" t="s">
        <v>198</v>
      </c>
    </row>
    <row r="50" spans="1:6" ht="9" customHeight="1" thickBot="1">
      <c r="A50" s="423">
        <v>400</v>
      </c>
      <c r="B50" s="424" t="s">
        <v>336</v>
      </c>
      <c r="C50" s="424">
        <v>0.426</v>
      </c>
      <c r="D50" s="424">
        <f>C50*E50</f>
        <v>21.3</v>
      </c>
      <c r="E50" s="424">
        <v>50</v>
      </c>
      <c r="F50" s="420" t="s">
        <v>198</v>
      </c>
    </row>
    <row r="51" spans="1:6" ht="11.25" customHeight="1" thickBot="1">
      <c r="A51" s="409" t="s">
        <v>338</v>
      </c>
      <c r="B51" s="399"/>
      <c r="C51" s="399"/>
      <c r="D51" s="399"/>
      <c r="E51" s="399"/>
      <c r="F51" s="403"/>
    </row>
    <row r="52" spans="1:6" ht="12.75">
      <c r="A52" s="411" t="s">
        <v>324</v>
      </c>
      <c r="B52" s="659" t="s">
        <v>325</v>
      </c>
      <c r="C52" s="400" t="s">
        <v>326</v>
      </c>
      <c r="D52" s="400" t="s">
        <v>327</v>
      </c>
      <c r="E52" s="400" t="s">
        <v>328</v>
      </c>
      <c r="F52" s="413" t="s">
        <v>343</v>
      </c>
    </row>
    <row r="53" spans="1:6" ht="13.5" thickBot="1">
      <c r="A53" s="415"/>
      <c r="B53" s="660"/>
      <c r="C53" s="414" t="s">
        <v>329</v>
      </c>
      <c r="D53" s="414" t="s">
        <v>329</v>
      </c>
      <c r="E53" s="414" t="s">
        <v>330</v>
      </c>
      <c r="F53" s="401"/>
    </row>
    <row r="54" spans="1:6" ht="9.75" customHeight="1">
      <c r="A54" s="418">
        <v>300</v>
      </c>
      <c r="B54" s="419" t="s">
        <v>331</v>
      </c>
      <c r="C54" s="428">
        <v>0.508</v>
      </c>
      <c r="D54" s="428"/>
      <c r="E54" s="428"/>
      <c r="F54" s="420">
        <v>41.8</v>
      </c>
    </row>
    <row r="55" spans="1:6" ht="9" customHeight="1">
      <c r="A55" s="421">
        <v>350</v>
      </c>
      <c r="B55" s="422" t="s">
        <v>331</v>
      </c>
      <c r="C55" s="430">
        <v>0.569</v>
      </c>
      <c r="D55" s="430"/>
      <c r="E55" s="430"/>
      <c r="F55" s="434">
        <v>44.7</v>
      </c>
    </row>
    <row r="56" spans="1:6" ht="9" customHeight="1">
      <c r="A56" s="421">
        <v>400</v>
      </c>
      <c r="B56" s="422" t="s">
        <v>331</v>
      </c>
      <c r="C56" s="430">
        <v>0.629</v>
      </c>
      <c r="D56" s="430"/>
      <c r="E56" s="430"/>
      <c r="F56" s="434">
        <v>47.5</v>
      </c>
    </row>
    <row r="57" spans="1:6" ht="9" customHeight="1">
      <c r="A57" s="435">
        <v>500</v>
      </c>
      <c r="B57" s="422" t="s">
        <v>331</v>
      </c>
      <c r="C57" s="433">
        <v>0.75</v>
      </c>
      <c r="D57" s="433"/>
      <c r="E57" s="433"/>
      <c r="F57" s="434">
        <v>53.2</v>
      </c>
    </row>
    <row r="58" spans="1:6" ht="8.25" customHeight="1" thickBot="1">
      <c r="A58" s="436">
        <v>550</v>
      </c>
      <c r="B58" s="424" t="s">
        <v>331</v>
      </c>
      <c r="C58" s="437">
        <v>0.81</v>
      </c>
      <c r="D58" s="437"/>
      <c r="E58" s="437"/>
      <c r="F58" s="438">
        <v>56</v>
      </c>
    </row>
    <row r="59" spans="1:6" ht="10.5" customHeight="1" thickBot="1">
      <c r="A59" s="409" t="s">
        <v>339</v>
      </c>
      <c r="B59" s="399"/>
      <c r="C59" s="399"/>
      <c r="D59" s="399"/>
      <c r="E59" s="399"/>
      <c r="F59" s="403"/>
    </row>
    <row r="60" spans="1:6" ht="12.75">
      <c r="A60" s="411" t="s">
        <v>324</v>
      </c>
      <c r="B60" s="659" t="s">
        <v>325</v>
      </c>
      <c r="C60" s="400" t="s">
        <v>326</v>
      </c>
      <c r="D60" s="400" t="s">
        <v>327</v>
      </c>
      <c r="E60" s="400" t="s">
        <v>328</v>
      </c>
      <c r="F60" s="413" t="s">
        <v>343</v>
      </c>
    </row>
    <row r="61" spans="1:6" ht="13.5" thickBot="1">
      <c r="A61" s="415"/>
      <c r="B61" s="660"/>
      <c r="C61" s="414" t="s">
        <v>329</v>
      </c>
      <c r="D61" s="414" t="s">
        <v>329</v>
      </c>
      <c r="E61" s="414" t="s">
        <v>330</v>
      </c>
      <c r="F61" s="401"/>
    </row>
    <row r="62" spans="1:6" ht="9" customHeight="1" thickBot="1">
      <c r="A62" s="418">
        <v>300</v>
      </c>
      <c r="B62" s="419" t="s">
        <v>331</v>
      </c>
      <c r="C62" s="428">
        <v>0.664</v>
      </c>
      <c r="D62" s="428"/>
      <c r="E62" s="428"/>
      <c r="F62" s="420" t="s">
        <v>198</v>
      </c>
    </row>
    <row r="63" spans="1:6" ht="9.75" customHeight="1" thickBot="1">
      <c r="A63" s="421">
        <v>350</v>
      </c>
      <c r="B63" s="422" t="s">
        <v>331</v>
      </c>
      <c r="C63" s="430">
        <v>0.743</v>
      </c>
      <c r="D63" s="430"/>
      <c r="E63" s="430"/>
      <c r="F63" s="420" t="s">
        <v>198</v>
      </c>
    </row>
    <row r="64" spans="1:6" ht="9.75" customHeight="1" thickBot="1">
      <c r="A64" s="421">
        <v>400</v>
      </c>
      <c r="B64" s="422" t="s">
        <v>331</v>
      </c>
      <c r="C64" s="430">
        <v>0.822</v>
      </c>
      <c r="D64" s="430"/>
      <c r="E64" s="430"/>
      <c r="F64" s="420" t="s">
        <v>198</v>
      </c>
    </row>
    <row r="65" spans="1:6" ht="9.75" customHeight="1" thickBot="1">
      <c r="A65" s="435">
        <v>500</v>
      </c>
      <c r="B65" s="422" t="s">
        <v>331</v>
      </c>
      <c r="C65" s="433">
        <v>0.98</v>
      </c>
      <c r="D65" s="433"/>
      <c r="E65" s="433"/>
      <c r="F65" s="420" t="s">
        <v>198</v>
      </c>
    </row>
    <row r="66" spans="1:6" ht="9.75" customHeight="1" thickBot="1">
      <c r="A66" s="436">
        <v>550</v>
      </c>
      <c r="B66" s="424" t="s">
        <v>331</v>
      </c>
      <c r="C66" s="437">
        <v>1.06</v>
      </c>
      <c r="D66" s="437"/>
      <c r="E66" s="437"/>
      <c r="F66" s="420" t="s">
        <v>198</v>
      </c>
    </row>
    <row r="67" spans="1:6" ht="11.25" customHeight="1">
      <c r="A67" s="405"/>
      <c r="B67" s="397"/>
      <c r="C67" s="449" t="s">
        <v>344</v>
      </c>
      <c r="D67" s="449"/>
      <c r="E67" s="397"/>
      <c r="F67" s="406"/>
    </row>
    <row r="68" spans="1:6" ht="12" customHeight="1" thickBot="1">
      <c r="A68" s="408" t="s">
        <v>340</v>
      </c>
      <c r="B68" s="397"/>
      <c r="C68" s="397"/>
      <c r="D68" s="397"/>
      <c r="E68" s="397"/>
      <c r="F68" s="398"/>
    </row>
    <row r="69" spans="1:6" ht="12.75">
      <c r="A69" s="411" t="s">
        <v>324</v>
      </c>
      <c r="B69" s="412"/>
      <c r="C69" s="400" t="s">
        <v>341</v>
      </c>
      <c r="D69" s="400" t="s">
        <v>327</v>
      </c>
      <c r="E69" s="400" t="s">
        <v>328</v>
      </c>
      <c r="F69" s="413" t="s">
        <v>343</v>
      </c>
    </row>
    <row r="70" spans="1:6" ht="13.5" thickBot="1">
      <c r="A70" s="416"/>
      <c r="B70" s="417"/>
      <c r="C70" s="417" t="s">
        <v>329</v>
      </c>
      <c r="D70" s="417" t="s">
        <v>329</v>
      </c>
      <c r="E70" s="417" t="s">
        <v>330</v>
      </c>
      <c r="F70" s="407"/>
    </row>
    <row r="71" spans="1:6" ht="13.5" thickBot="1">
      <c r="A71" s="439">
        <v>200</v>
      </c>
      <c r="B71" s="440"/>
      <c r="C71" s="441">
        <v>0.1</v>
      </c>
      <c r="D71" s="441"/>
      <c r="E71" s="441"/>
      <c r="F71" s="442" t="s">
        <v>198</v>
      </c>
    </row>
    <row r="72" spans="1:6" ht="13.5" thickBot="1">
      <c r="A72" s="443">
        <v>250</v>
      </c>
      <c r="B72" s="444"/>
      <c r="C72" s="445">
        <v>0.126</v>
      </c>
      <c r="D72" s="445"/>
      <c r="E72" s="445"/>
      <c r="F72" s="442" t="s">
        <v>198</v>
      </c>
    </row>
    <row r="73" spans="1:6" ht="13.5" thickBot="1">
      <c r="A73" s="446">
        <v>300</v>
      </c>
      <c r="B73" s="447"/>
      <c r="C73" s="448">
        <v>0.15</v>
      </c>
      <c r="D73" s="448"/>
      <c r="E73" s="448">
        <v>200</v>
      </c>
      <c r="F73" s="442" t="s">
        <v>198</v>
      </c>
    </row>
    <row r="74" spans="1:8" ht="12.75">
      <c r="A74" s="665" t="s">
        <v>342</v>
      </c>
      <c r="B74" s="665"/>
      <c r="C74" s="665"/>
      <c r="D74" s="665"/>
      <c r="E74" s="665"/>
      <c r="F74" s="665"/>
      <c r="G74" s="665"/>
      <c r="H74" s="665"/>
    </row>
  </sheetData>
  <sheetProtection/>
  <mergeCells count="11">
    <mergeCell ref="A74:H74"/>
    <mergeCell ref="B52:B53"/>
    <mergeCell ref="B60:B61"/>
    <mergeCell ref="B29:B30"/>
    <mergeCell ref="B36:B37"/>
    <mergeCell ref="B44:B45"/>
    <mergeCell ref="A8:I8"/>
    <mergeCell ref="A13:A14"/>
    <mergeCell ref="B13:B14"/>
    <mergeCell ref="B21:B22"/>
    <mergeCell ref="A1:H7"/>
  </mergeCells>
  <printOptions/>
  <pageMargins left="0.11811023622047245" right="0.11811023622047245" top="0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94"/>
  <sheetViews>
    <sheetView showGridLines="0" tabSelected="1" view="pageBreakPreview" zoomScale="70" zoomScaleNormal="70" zoomScaleSheetLayoutView="70" workbookViewId="0" topLeftCell="A34">
      <selection activeCell="M31" sqref="M31"/>
    </sheetView>
  </sheetViews>
  <sheetFormatPr defaultColWidth="9.00390625" defaultRowHeight="12.75"/>
  <cols>
    <col min="1" max="1" width="35.875" style="40" customWidth="1"/>
    <col min="2" max="2" width="14.75390625" style="40" customWidth="1"/>
    <col min="3" max="3" width="18.25390625" style="40" customWidth="1"/>
    <col min="4" max="4" width="16.75390625" style="40" customWidth="1"/>
    <col min="5" max="5" width="19.625" style="40" customWidth="1"/>
    <col min="6" max="6" width="3.75390625" style="40" customWidth="1"/>
    <col min="7" max="7" width="30.75390625" style="40" customWidth="1"/>
    <col min="8" max="8" width="20.25390625" style="40" customWidth="1"/>
    <col min="9" max="9" width="14.625" style="40" customWidth="1"/>
    <col min="10" max="10" width="14.75390625" style="40" customWidth="1"/>
    <col min="11" max="11" width="14.25390625" style="40" customWidth="1"/>
    <col min="12" max="12" width="9.625" style="40" bestFit="1" customWidth="1"/>
    <col min="13" max="16384" width="9.125" style="40" customWidth="1"/>
  </cols>
  <sheetData>
    <row r="1" spans="1:19" ht="15.75" customHeight="1">
      <c r="A1" s="457" t="s">
        <v>353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55"/>
      <c r="M1" s="55"/>
      <c r="N1" s="55"/>
      <c r="O1" s="55"/>
      <c r="P1" s="55"/>
      <c r="Q1" s="55"/>
      <c r="R1" s="55"/>
      <c r="S1" s="55"/>
    </row>
    <row r="2" spans="1:19" ht="15.75" customHeight="1">
      <c r="A2" s="457"/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55"/>
      <c r="M2" s="55"/>
      <c r="N2" s="55"/>
      <c r="O2" s="55"/>
      <c r="P2" s="55"/>
      <c r="Q2" s="55"/>
      <c r="R2" s="55"/>
      <c r="S2" s="55"/>
    </row>
    <row r="3" spans="1:19" s="17" customFormat="1" ht="15.75" customHeight="1">
      <c r="A3" s="457"/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55"/>
      <c r="M3" s="55"/>
      <c r="N3" s="55"/>
      <c r="O3" s="55"/>
      <c r="P3" s="55"/>
      <c r="Q3" s="55"/>
      <c r="R3" s="55"/>
      <c r="S3" s="55"/>
    </row>
    <row r="4" spans="1:19" s="20" customFormat="1" ht="15.75" customHeight="1">
      <c r="A4" s="457"/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55"/>
      <c r="M4" s="55"/>
      <c r="N4" s="55"/>
      <c r="O4" s="55"/>
      <c r="P4" s="55"/>
      <c r="Q4" s="55"/>
      <c r="R4" s="55"/>
      <c r="S4" s="55"/>
    </row>
    <row r="5" spans="1:19" s="20" customFormat="1" ht="15.75" customHeight="1">
      <c r="A5" s="457"/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55"/>
      <c r="M5" s="55"/>
      <c r="N5" s="55"/>
      <c r="O5" s="55"/>
      <c r="P5" s="55"/>
      <c r="Q5" s="55"/>
      <c r="R5" s="55"/>
      <c r="S5" s="55"/>
    </row>
    <row r="6" spans="1:19" s="20" customFormat="1" ht="15.75" customHeight="1">
      <c r="A6" s="457"/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55"/>
      <c r="M6" s="55"/>
      <c r="N6" s="55"/>
      <c r="O6" s="55"/>
      <c r="P6" s="55"/>
      <c r="Q6" s="55"/>
      <c r="R6" s="55"/>
      <c r="S6" s="55"/>
    </row>
    <row r="7" spans="1:19" s="20" customFormat="1" ht="63" customHeight="1">
      <c r="A7" s="457"/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55"/>
      <c r="M7" s="55"/>
      <c r="N7" s="55"/>
      <c r="O7" s="55"/>
      <c r="P7" s="55"/>
      <c r="Q7" s="55"/>
      <c r="R7" s="55"/>
      <c r="S7" s="55"/>
    </row>
    <row r="8" spans="1:19" s="20" customFormat="1" ht="18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3"/>
      <c r="N8" s="23"/>
      <c r="O8" s="23"/>
      <c r="P8" s="23"/>
      <c r="Q8" s="23"/>
      <c r="R8" s="23"/>
      <c r="S8" s="23"/>
    </row>
    <row r="9" spans="1:19" s="42" customFormat="1" ht="23.25" customHeight="1">
      <c r="A9" s="24"/>
      <c r="B9" s="458" t="s">
        <v>142</v>
      </c>
      <c r="C9" s="458"/>
      <c r="D9" s="458"/>
      <c r="E9" s="458"/>
      <c r="F9" s="458"/>
      <c r="G9" s="458"/>
      <c r="H9" s="458"/>
      <c r="I9" s="458"/>
      <c r="J9" s="54"/>
      <c r="K9" s="54"/>
      <c r="L9" s="54"/>
      <c r="M9" s="54"/>
      <c r="N9" s="54"/>
      <c r="O9" s="54"/>
      <c r="P9" s="23"/>
      <c r="Q9" s="23"/>
      <c r="R9" s="23"/>
      <c r="S9" s="23"/>
    </row>
    <row r="10" spans="1:11" s="42" customFormat="1" ht="15.75">
      <c r="A10" s="44"/>
      <c r="B10" s="43"/>
      <c r="C10" s="43"/>
      <c r="D10" s="43"/>
      <c r="E10" s="43"/>
      <c r="F10" s="43"/>
      <c r="G10" s="44"/>
      <c r="H10" s="44"/>
      <c r="I10" s="44"/>
      <c r="J10" s="44"/>
      <c r="K10" s="41"/>
    </row>
    <row r="11" spans="1:11" s="42" customFormat="1" ht="15.75">
      <c r="A11" s="45" t="s">
        <v>58</v>
      </c>
      <c r="D11" s="46"/>
      <c r="E11" s="44"/>
      <c r="H11" s="45" t="s">
        <v>60</v>
      </c>
      <c r="J11" s="44"/>
      <c r="K11" s="44"/>
    </row>
    <row r="12" spans="4:11" s="42" customFormat="1" ht="18.75">
      <c r="D12" s="46"/>
      <c r="E12" s="44"/>
      <c r="H12" s="47" t="s">
        <v>167</v>
      </c>
      <c r="J12" s="44"/>
      <c r="K12" s="44"/>
    </row>
    <row r="13" spans="3:11" s="42" customFormat="1" ht="26.25">
      <c r="C13" s="484" t="s">
        <v>362</v>
      </c>
      <c r="D13" s="484"/>
      <c r="E13" s="484"/>
      <c r="F13" s="484"/>
      <c r="G13" s="484"/>
      <c r="J13" s="44"/>
      <c r="K13" s="44"/>
    </row>
    <row r="14" spans="1:11" s="42" customFormat="1" ht="15.75">
      <c r="A14" s="42" t="s">
        <v>67</v>
      </c>
      <c r="E14" s="44"/>
      <c r="H14" s="42" t="s">
        <v>315</v>
      </c>
      <c r="J14" s="44"/>
      <c r="K14" s="44"/>
    </row>
    <row r="15" spans="1:11" s="42" customFormat="1" ht="18.75">
      <c r="A15" s="485"/>
      <c r="B15" s="485"/>
      <c r="C15" s="485"/>
      <c r="D15" s="485"/>
      <c r="E15" s="485"/>
      <c r="F15" s="485"/>
      <c r="G15" s="485"/>
      <c r="H15" s="485"/>
      <c r="I15" s="485"/>
      <c r="J15" s="485"/>
      <c r="K15" s="485"/>
    </row>
    <row r="16" spans="1:11" s="42" customFormat="1" ht="15.75" customHeight="1">
      <c r="A16" s="56"/>
      <c r="B16" s="489" t="s">
        <v>86</v>
      </c>
      <c r="C16" s="489"/>
      <c r="D16" s="489"/>
      <c r="E16" s="489"/>
      <c r="F16" s="489"/>
      <c r="G16" s="489"/>
      <c r="H16" s="489"/>
      <c r="I16" s="490"/>
      <c r="J16" s="490"/>
      <c r="K16" s="490"/>
    </row>
    <row r="17" spans="5:11" s="42" customFormat="1" ht="21" thickBot="1">
      <c r="E17" s="44"/>
      <c r="I17" s="490"/>
      <c r="J17" s="490"/>
      <c r="K17" s="490"/>
    </row>
    <row r="18" spans="1:11" s="42" customFormat="1" ht="45.75" customHeight="1" thickBot="1">
      <c r="A18" s="217" t="s">
        <v>49</v>
      </c>
      <c r="B18" s="217" t="s">
        <v>0</v>
      </c>
      <c r="C18" s="218" t="s">
        <v>61</v>
      </c>
      <c r="D18" s="217" t="s">
        <v>98</v>
      </c>
      <c r="E18" s="219" t="s">
        <v>191</v>
      </c>
      <c r="F18" s="8"/>
      <c r="G18" s="220" t="s">
        <v>49</v>
      </c>
      <c r="H18" s="217" t="s">
        <v>38</v>
      </c>
      <c r="I18" s="218" t="s">
        <v>61</v>
      </c>
      <c r="J18" s="217" t="s">
        <v>98</v>
      </c>
      <c r="K18" s="219" t="s">
        <v>191</v>
      </c>
    </row>
    <row r="19" spans="1:11" ht="15.75" customHeight="1">
      <c r="A19" s="462" t="s">
        <v>298</v>
      </c>
      <c r="B19" s="462" t="s">
        <v>54</v>
      </c>
      <c r="C19" s="462" t="s">
        <v>128</v>
      </c>
      <c r="D19" s="225" t="s">
        <v>68</v>
      </c>
      <c r="E19" s="231">
        <v>47409.331999999995</v>
      </c>
      <c r="F19" s="48"/>
      <c r="G19" s="462" t="s">
        <v>45</v>
      </c>
      <c r="H19" s="462" t="s">
        <v>56</v>
      </c>
      <c r="I19" s="462" t="s">
        <v>149</v>
      </c>
      <c r="J19" s="221">
        <v>3</v>
      </c>
      <c r="K19" s="12">
        <v>34969.536</v>
      </c>
    </row>
    <row r="20" spans="1:11" ht="15.75">
      <c r="A20" s="463"/>
      <c r="B20" s="463"/>
      <c r="C20" s="463"/>
      <c r="D20" s="228" t="s">
        <v>62</v>
      </c>
      <c r="E20" s="233">
        <v>43151.42</v>
      </c>
      <c r="F20" s="48"/>
      <c r="G20" s="463"/>
      <c r="H20" s="463"/>
      <c r="I20" s="463"/>
      <c r="J20" s="223">
        <v>4</v>
      </c>
      <c r="K20" s="22">
        <v>34742.975999999995</v>
      </c>
    </row>
    <row r="21" spans="1:18" ht="16.5" thickBot="1">
      <c r="A21" s="463"/>
      <c r="B21" s="463"/>
      <c r="C21" s="463"/>
      <c r="D21" s="228" t="s">
        <v>63</v>
      </c>
      <c r="E21" s="233">
        <v>43014.06799999999</v>
      </c>
      <c r="F21" s="48"/>
      <c r="G21" s="464"/>
      <c r="H21" s="464"/>
      <c r="I21" s="464"/>
      <c r="J21" s="224">
        <v>5</v>
      </c>
      <c r="K21" s="9">
        <v>34742.975999999995</v>
      </c>
      <c r="R21" s="94"/>
    </row>
    <row r="22" spans="1:11" ht="15.75" customHeight="1">
      <c r="A22" s="463"/>
      <c r="B22" s="463"/>
      <c r="C22" s="463"/>
      <c r="D22" s="222" t="s">
        <v>70</v>
      </c>
      <c r="E22" s="235">
        <v>42979.729999999996</v>
      </c>
      <c r="F22" s="48"/>
      <c r="G22" s="462" t="s">
        <v>45</v>
      </c>
      <c r="H22" s="462" t="s">
        <v>133</v>
      </c>
      <c r="I22" s="481" t="s">
        <v>149</v>
      </c>
      <c r="J22" s="225">
        <v>2.5</v>
      </c>
      <c r="K22" s="226">
        <v>35535.935999999994</v>
      </c>
    </row>
    <row r="23" spans="1:11" ht="16.5" thickBot="1">
      <c r="A23" s="463"/>
      <c r="B23" s="463"/>
      <c r="C23" s="463"/>
      <c r="D23" s="222" t="s">
        <v>95</v>
      </c>
      <c r="E23" s="292">
        <v>40427.272</v>
      </c>
      <c r="F23" s="48"/>
      <c r="G23" s="463"/>
      <c r="H23" s="463"/>
      <c r="I23" s="482"/>
      <c r="J23" s="223" t="s">
        <v>188</v>
      </c>
      <c r="K23" s="22">
        <v>35309.376</v>
      </c>
    </row>
    <row r="24" spans="1:11" ht="16.5" customHeight="1">
      <c r="A24" s="463"/>
      <c r="B24" s="463"/>
      <c r="C24" s="463"/>
      <c r="D24" s="237" t="s">
        <v>96</v>
      </c>
      <c r="E24" s="249">
        <v>40255.581999999995</v>
      </c>
      <c r="F24" s="48"/>
      <c r="G24" s="463"/>
      <c r="H24" s="463"/>
      <c r="I24" s="482"/>
      <c r="J24" s="223" t="s">
        <v>189</v>
      </c>
      <c r="K24" s="22">
        <v>34969.536</v>
      </c>
    </row>
    <row r="25" spans="1:11" ht="16.5" customHeight="1" thickBot="1">
      <c r="A25" s="463"/>
      <c r="B25" s="463"/>
      <c r="C25" s="463"/>
      <c r="D25" s="224" t="s">
        <v>65</v>
      </c>
      <c r="E25" s="238">
        <v>39786.295999999995</v>
      </c>
      <c r="F25" s="48"/>
      <c r="G25" s="464"/>
      <c r="H25" s="464"/>
      <c r="I25" s="483"/>
      <c r="J25" s="227" t="s">
        <v>299</v>
      </c>
      <c r="K25" s="10">
        <v>34742.975999999995</v>
      </c>
    </row>
    <row r="26" spans="1:11" ht="15.75" customHeight="1" thickBot="1">
      <c r="A26" s="463"/>
      <c r="B26" s="463"/>
      <c r="C26" s="464"/>
      <c r="D26" s="239" t="s">
        <v>7</v>
      </c>
      <c r="E26" s="240">
        <v>39786.295999999995</v>
      </c>
      <c r="F26" s="48"/>
      <c r="G26" s="462" t="s">
        <v>168</v>
      </c>
      <c r="H26" s="486" t="s">
        <v>304</v>
      </c>
      <c r="I26" s="462" t="s">
        <v>149</v>
      </c>
      <c r="J26" s="380">
        <v>2.5</v>
      </c>
      <c r="K26" s="377">
        <v>0</v>
      </c>
    </row>
    <row r="27" spans="1:11" ht="16.5" customHeight="1" thickBot="1">
      <c r="A27" s="462" t="s">
        <v>300</v>
      </c>
      <c r="B27" s="462" t="s">
        <v>54</v>
      </c>
      <c r="C27" s="253" t="s">
        <v>151</v>
      </c>
      <c r="D27" s="252" t="s">
        <v>68</v>
      </c>
      <c r="E27" s="245">
        <v>44593.37999999999</v>
      </c>
      <c r="F27" s="48"/>
      <c r="G27" s="463"/>
      <c r="H27" s="487"/>
      <c r="I27" s="463"/>
      <c r="J27" s="381" t="s">
        <v>188</v>
      </c>
      <c r="K27" s="235">
        <v>0</v>
      </c>
    </row>
    <row r="28" spans="1:11" ht="15.75" customHeight="1">
      <c r="A28" s="463"/>
      <c r="B28" s="463"/>
      <c r="C28" s="465" t="s">
        <v>152</v>
      </c>
      <c r="D28" s="254" t="s">
        <v>62</v>
      </c>
      <c r="E28" s="255">
        <v>44593.37999999999</v>
      </c>
      <c r="F28" s="48"/>
      <c r="G28" s="463"/>
      <c r="H28" s="487"/>
      <c r="I28" s="463"/>
      <c r="J28" s="308" t="s">
        <v>189</v>
      </c>
      <c r="K28" s="249">
        <v>0</v>
      </c>
    </row>
    <row r="29" spans="1:11" ht="15.75" customHeight="1" thickBot="1">
      <c r="A29" s="463"/>
      <c r="B29" s="463"/>
      <c r="C29" s="466"/>
      <c r="D29" s="348">
        <v>1.6</v>
      </c>
      <c r="E29" s="264">
        <v>44122.55999999999</v>
      </c>
      <c r="F29" s="48"/>
      <c r="G29" s="464"/>
      <c r="H29" s="488"/>
      <c r="I29" s="464"/>
      <c r="J29" s="382" t="s">
        <v>321</v>
      </c>
      <c r="K29" s="292">
        <v>0</v>
      </c>
    </row>
    <row r="30" spans="1:11" ht="15.75">
      <c r="A30" s="463"/>
      <c r="B30" s="463"/>
      <c r="C30" s="466"/>
      <c r="D30" s="257">
        <v>1.7</v>
      </c>
      <c r="E30" s="230">
        <v>44122.55999999999</v>
      </c>
      <c r="F30" s="48"/>
      <c r="G30" s="462" t="s">
        <v>169</v>
      </c>
      <c r="H30" s="491" t="s">
        <v>305</v>
      </c>
      <c r="I30" s="462" t="s">
        <v>170</v>
      </c>
      <c r="J30" s="229">
        <v>5</v>
      </c>
      <c r="K30" s="255">
        <v>0</v>
      </c>
    </row>
    <row r="31" spans="1:11" ht="16.5" customHeight="1">
      <c r="A31" s="463"/>
      <c r="B31" s="463"/>
      <c r="C31" s="466"/>
      <c r="D31" s="258" t="s">
        <v>64</v>
      </c>
      <c r="E31" s="235">
        <v>43797.469999999994</v>
      </c>
      <c r="F31" s="48"/>
      <c r="G31" s="463"/>
      <c r="H31" s="492"/>
      <c r="I31" s="463"/>
      <c r="J31" s="223">
        <v>6</v>
      </c>
      <c r="K31" s="230">
        <v>0</v>
      </c>
    </row>
    <row r="32" spans="1:11" ht="15.75" customHeight="1" thickBot="1">
      <c r="A32" s="463"/>
      <c r="B32" s="463"/>
      <c r="C32" s="466"/>
      <c r="D32" s="259" t="s">
        <v>69</v>
      </c>
      <c r="E32" s="235">
        <v>43786.259999999995</v>
      </c>
      <c r="F32" s="48"/>
      <c r="G32" s="464"/>
      <c r="H32" s="493"/>
      <c r="I32" s="464"/>
      <c r="J32" s="232">
        <v>8</v>
      </c>
      <c r="K32" s="256">
        <v>0</v>
      </c>
    </row>
    <row r="33" spans="1:11" ht="15.75">
      <c r="A33" s="463"/>
      <c r="B33" s="463"/>
      <c r="C33" s="466"/>
      <c r="D33" s="258" t="s">
        <v>71</v>
      </c>
      <c r="E33" s="235">
        <v>41611.52</v>
      </c>
      <c r="F33" s="48"/>
      <c r="G33" s="494" t="s">
        <v>171</v>
      </c>
      <c r="H33" s="462" t="s">
        <v>172</v>
      </c>
      <c r="I33" s="462" t="s">
        <v>128</v>
      </c>
      <c r="J33" s="228">
        <v>1.2</v>
      </c>
      <c r="K33" s="226">
        <v>60038</v>
      </c>
    </row>
    <row r="34" spans="1:11" ht="15.75">
      <c r="A34" s="463"/>
      <c r="B34" s="463"/>
      <c r="C34" s="466"/>
      <c r="D34" s="223" t="s">
        <v>65</v>
      </c>
      <c r="E34" s="235">
        <v>41062.229999999996</v>
      </c>
      <c r="F34" s="48"/>
      <c r="G34" s="495"/>
      <c r="H34" s="463"/>
      <c r="I34" s="463"/>
      <c r="J34" s="222" t="s">
        <v>187</v>
      </c>
      <c r="K34" s="22">
        <v>51896</v>
      </c>
    </row>
    <row r="35" spans="1:11" ht="16.5" thickBot="1">
      <c r="A35" s="464"/>
      <c r="B35" s="464"/>
      <c r="C35" s="467"/>
      <c r="D35" s="262" t="s">
        <v>7</v>
      </c>
      <c r="E35" s="263">
        <v>40546.57</v>
      </c>
      <c r="F35" s="48"/>
      <c r="G35" s="495"/>
      <c r="H35" s="463"/>
      <c r="I35" s="463"/>
      <c r="J35" s="358">
        <v>2</v>
      </c>
      <c r="K35" s="266">
        <v>49665.799999999996</v>
      </c>
    </row>
    <row r="36" spans="1:11" ht="16.5" customHeight="1" thickBot="1">
      <c r="A36" s="462" t="s">
        <v>301</v>
      </c>
      <c r="B36" s="462" t="s">
        <v>54</v>
      </c>
      <c r="C36" s="462" t="s">
        <v>128</v>
      </c>
      <c r="D36" s="267" t="s">
        <v>68</v>
      </c>
      <c r="E36" s="231">
        <v>44593.37999999999</v>
      </c>
      <c r="F36" s="48"/>
      <c r="G36" s="495"/>
      <c r="H36" s="463"/>
      <c r="I36" s="463"/>
      <c r="J36" s="222">
        <v>2.5</v>
      </c>
      <c r="K36" s="10">
        <v>49252.799999999996</v>
      </c>
    </row>
    <row r="37" spans="1:11" ht="15.75">
      <c r="A37" s="463"/>
      <c r="B37" s="463"/>
      <c r="C37" s="463"/>
      <c r="D37" s="267" t="s">
        <v>62</v>
      </c>
      <c r="E37" s="233">
        <v>44593.37999999999</v>
      </c>
      <c r="F37" s="48"/>
      <c r="G37" s="495"/>
      <c r="H37" s="463"/>
      <c r="I37" s="463"/>
      <c r="J37" s="223">
        <v>3</v>
      </c>
      <c r="K37" s="13">
        <v>48356</v>
      </c>
    </row>
    <row r="38" spans="1:11" ht="15.75" customHeight="1" thickBot="1">
      <c r="A38" s="463"/>
      <c r="B38" s="463"/>
      <c r="C38" s="463"/>
      <c r="D38" s="267" t="s">
        <v>63</v>
      </c>
      <c r="E38" s="233">
        <v>44122.55999999999</v>
      </c>
      <c r="F38" s="48"/>
      <c r="G38" s="496"/>
      <c r="H38" s="464"/>
      <c r="I38" s="464"/>
      <c r="J38" s="242" t="s">
        <v>174</v>
      </c>
      <c r="K38" s="243">
        <v>48002</v>
      </c>
    </row>
    <row r="39" spans="1:11" ht="15.75" customHeight="1">
      <c r="A39" s="463"/>
      <c r="B39" s="463"/>
      <c r="C39" s="463"/>
      <c r="D39" s="222" t="s">
        <v>64</v>
      </c>
      <c r="E39" s="235">
        <v>43797.469999999994</v>
      </c>
      <c r="F39" s="48"/>
      <c r="G39" s="462" t="s">
        <v>175</v>
      </c>
      <c r="H39" s="462" t="s">
        <v>172</v>
      </c>
      <c r="I39" s="462" t="s">
        <v>128</v>
      </c>
      <c r="J39" s="359">
        <v>1.2</v>
      </c>
      <c r="K39" s="231">
        <v>61218</v>
      </c>
    </row>
    <row r="40" spans="1:11" ht="15.75" customHeight="1">
      <c r="A40" s="463"/>
      <c r="B40" s="463"/>
      <c r="C40" s="463"/>
      <c r="D40" s="222" t="s">
        <v>69</v>
      </c>
      <c r="E40" s="235">
        <v>43786.259999999995</v>
      </c>
      <c r="F40" s="48"/>
      <c r="G40" s="463"/>
      <c r="H40" s="463"/>
      <c r="I40" s="463"/>
      <c r="J40" s="247" t="s">
        <v>187</v>
      </c>
      <c r="K40" s="233">
        <v>53076</v>
      </c>
    </row>
    <row r="41" spans="1:11" ht="15.75" customHeight="1">
      <c r="A41" s="463"/>
      <c r="B41" s="463"/>
      <c r="C41" s="463"/>
      <c r="D41" s="222" t="s">
        <v>71</v>
      </c>
      <c r="E41" s="235">
        <v>41611.52</v>
      </c>
      <c r="F41" s="48"/>
      <c r="G41" s="463"/>
      <c r="H41" s="463"/>
      <c r="I41" s="463"/>
      <c r="J41" s="289">
        <v>2</v>
      </c>
      <c r="K41" s="235">
        <v>50845.799999999996</v>
      </c>
    </row>
    <row r="42" spans="1:11" ht="16.5" customHeight="1" thickBot="1">
      <c r="A42" s="463"/>
      <c r="B42" s="463"/>
      <c r="C42" s="463"/>
      <c r="D42" s="223" t="s">
        <v>65</v>
      </c>
      <c r="E42" s="235">
        <v>41062.229999999996</v>
      </c>
      <c r="F42" s="48"/>
      <c r="G42" s="463"/>
      <c r="H42" s="463"/>
      <c r="I42" s="463"/>
      <c r="J42" s="247">
        <v>2.5</v>
      </c>
      <c r="K42" s="263">
        <v>50432.799999999996</v>
      </c>
    </row>
    <row r="43" spans="1:11" ht="16.5" thickBot="1">
      <c r="A43" s="464"/>
      <c r="B43" s="464"/>
      <c r="C43" s="464"/>
      <c r="D43" s="227" t="s">
        <v>7</v>
      </c>
      <c r="E43" s="235">
        <v>40546.57</v>
      </c>
      <c r="F43" s="48"/>
      <c r="G43" s="463"/>
      <c r="H43" s="463"/>
      <c r="I43" s="463"/>
      <c r="J43" s="250">
        <v>3</v>
      </c>
      <c r="K43" s="410">
        <v>49536</v>
      </c>
    </row>
    <row r="44" spans="1:11" ht="15.75" customHeight="1" thickBot="1">
      <c r="A44" s="360" t="s">
        <v>46</v>
      </c>
      <c r="B44" s="361" t="s">
        <v>66</v>
      </c>
      <c r="C44" s="362" t="s">
        <v>11</v>
      </c>
      <c r="D44" s="362" t="s">
        <v>48</v>
      </c>
      <c r="E44" s="255">
        <v>50740</v>
      </c>
      <c r="F44" s="48"/>
      <c r="G44" s="464"/>
      <c r="H44" s="464"/>
      <c r="I44" s="464"/>
      <c r="J44" s="251" t="s">
        <v>174</v>
      </c>
      <c r="K44" s="330">
        <v>49182</v>
      </c>
    </row>
    <row r="45" spans="1:11" ht="15.75" customHeight="1" thickBot="1">
      <c r="A45" s="364" t="s">
        <v>47</v>
      </c>
      <c r="B45" s="365" t="s">
        <v>66</v>
      </c>
      <c r="C45" s="357" t="s">
        <v>11</v>
      </c>
      <c r="D45" s="357" t="s">
        <v>48</v>
      </c>
      <c r="E45" s="256">
        <v>59000</v>
      </c>
      <c r="F45" s="48"/>
      <c r="G45" s="462" t="s">
        <v>176</v>
      </c>
      <c r="H45" s="462" t="s">
        <v>172</v>
      </c>
      <c r="I45" s="462" t="s">
        <v>150</v>
      </c>
      <c r="J45" s="363">
        <v>1.2</v>
      </c>
      <c r="K45" s="226">
        <v>68840.79999999999</v>
      </c>
    </row>
    <row r="46" spans="1:11" ht="16.5" customHeight="1" thickBot="1">
      <c r="A46" s="462" t="s">
        <v>177</v>
      </c>
      <c r="B46" s="462" t="s">
        <v>57</v>
      </c>
      <c r="C46" s="355" t="s">
        <v>77</v>
      </c>
      <c r="D46" s="367">
        <v>1.2</v>
      </c>
      <c r="E46" s="234">
        <v>0</v>
      </c>
      <c r="F46" s="48"/>
      <c r="G46" s="463"/>
      <c r="H46" s="463"/>
      <c r="I46" s="464"/>
      <c r="J46" s="366" t="s">
        <v>35</v>
      </c>
      <c r="K46" s="10">
        <v>68711</v>
      </c>
    </row>
    <row r="47" spans="1:11" ht="15.75" customHeight="1">
      <c r="A47" s="463"/>
      <c r="B47" s="463"/>
      <c r="C47" s="462" t="s">
        <v>128</v>
      </c>
      <c r="D47" s="228" t="s">
        <v>173</v>
      </c>
      <c r="E47" s="233">
        <v>0</v>
      </c>
      <c r="F47" s="48"/>
      <c r="G47" s="463"/>
      <c r="H47" s="463"/>
      <c r="I47" s="462" t="s">
        <v>128</v>
      </c>
      <c r="J47" s="368">
        <v>1.6</v>
      </c>
      <c r="K47" s="226">
        <v>64451.2</v>
      </c>
    </row>
    <row r="48" spans="1:11" ht="15.75" customHeight="1" thickBot="1">
      <c r="A48" s="463"/>
      <c r="B48" s="463"/>
      <c r="C48" s="463"/>
      <c r="D48" s="228" t="s">
        <v>178</v>
      </c>
      <c r="E48" s="233">
        <v>0</v>
      </c>
      <c r="F48" s="48"/>
      <c r="G48" s="463"/>
      <c r="H48" s="463"/>
      <c r="I48" s="463"/>
      <c r="J48" s="369">
        <v>2</v>
      </c>
      <c r="K48" s="10">
        <v>64274.2</v>
      </c>
    </row>
    <row r="49" spans="1:11" ht="15.75">
      <c r="A49" s="463"/>
      <c r="B49" s="463"/>
      <c r="C49" s="463"/>
      <c r="D49" s="223" t="s">
        <v>179</v>
      </c>
      <c r="E49" s="235">
        <v>0</v>
      </c>
      <c r="F49" s="48"/>
      <c r="G49" s="463"/>
      <c r="H49" s="463"/>
      <c r="I49" s="463"/>
      <c r="J49" s="370">
        <v>3</v>
      </c>
      <c r="K49" s="13">
        <v>63660.6</v>
      </c>
    </row>
    <row r="50" spans="1:11" ht="16.5" thickBot="1">
      <c r="A50" s="463"/>
      <c r="B50" s="463"/>
      <c r="C50" s="463"/>
      <c r="D50" s="224" t="s">
        <v>180</v>
      </c>
      <c r="E50" s="238">
        <v>0</v>
      </c>
      <c r="F50" s="48"/>
      <c r="G50" s="463"/>
      <c r="H50" s="463"/>
      <c r="I50" s="464"/>
      <c r="J50" s="371">
        <v>4</v>
      </c>
      <c r="K50" s="236">
        <v>63424.6</v>
      </c>
    </row>
    <row r="51" spans="1:11" ht="16.5" customHeight="1" thickBot="1">
      <c r="A51" s="464"/>
      <c r="B51" s="464"/>
      <c r="C51" s="464"/>
      <c r="D51" s="239" t="s">
        <v>9</v>
      </c>
      <c r="E51" s="240">
        <v>0</v>
      </c>
      <c r="F51" s="48"/>
      <c r="G51" s="464"/>
      <c r="H51" s="464"/>
      <c r="I51" s="356">
        <v>1000</v>
      </c>
      <c r="J51" s="372" t="s">
        <v>7</v>
      </c>
      <c r="K51" s="246">
        <v>62834.6</v>
      </c>
    </row>
    <row r="52" spans="1:6" ht="16.5" customHeight="1">
      <c r="A52" s="349"/>
      <c r="B52" s="349"/>
      <c r="C52" s="17"/>
      <c r="D52" s="17"/>
      <c r="E52" s="17"/>
      <c r="F52" s="48"/>
    </row>
    <row r="53" spans="1:6" ht="15.75" customHeight="1">
      <c r="A53" s="349"/>
      <c r="B53" s="349"/>
      <c r="C53" s="17"/>
      <c r="D53" s="17"/>
      <c r="E53" s="17"/>
      <c r="F53" s="48"/>
    </row>
    <row r="54" spans="6:11" ht="16.5" customHeight="1">
      <c r="F54" s="17"/>
      <c r="G54" s="349"/>
      <c r="H54" s="349"/>
      <c r="I54" s="383"/>
      <c r="J54" s="6"/>
      <c r="K54" s="11"/>
    </row>
    <row r="55" spans="1:11" ht="15.75" customHeight="1">
      <c r="A55" s="7" t="s">
        <v>153</v>
      </c>
      <c r="B55" s="62"/>
      <c r="C55" s="62"/>
      <c r="F55" s="17"/>
      <c r="G55" s="349"/>
      <c r="H55" s="349"/>
      <c r="I55" s="383"/>
      <c r="J55" s="6"/>
      <c r="K55" s="11"/>
    </row>
    <row r="56" spans="1:11" ht="15.75" customHeight="1">
      <c r="A56" s="60" t="s">
        <v>154</v>
      </c>
      <c r="F56" s="17"/>
      <c r="G56" s="349"/>
      <c r="H56" s="349"/>
      <c r="I56" s="383"/>
      <c r="J56" s="6"/>
      <c r="K56" s="11"/>
    </row>
    <row r="57" spans="1:11" ht="15.75">
      <c r="A57" s="60" t="s">
        <v>302</v>
      </c>
      <c r="B57" s="60"/>
      <c r="C57" s="60"/>
      <c r="D57" s="393"/>
      <c r="E57" s="393"/>
      <c r="F57" s="394"/>
      <c r="G57" s="395"/>
      <c r="H57" s="349"/>
      <c r="I57" s="383"/>
      <c r="J57" s="6"/>
      <c r="K57" s="11"/>
    </row>
    <row r="58" spans="1:11" ht="15.75">
      <c r="A58" s="60" t="s">
        <v>286</v>
      </c>
      <c r="B58" s="60"/>
      <c r="C58" s="60"/>
      <c r="D58" s="62"/>
      <c r="E58" s="62"/>
      <c r="F58" s="17"/>
      <c r="G58" s="349"/>
      <c r="H58" s="349"/>
      <c r="I58" s="383"/>
      <c r="J58" s="6"/>
      <c r="K58" s="11"/>
    </row>
    <row r="59" spans="1:11" ht="16.5" customHeight="1">
      <c r="A59" s="60" t="s">
        <v>155</v>
      </c>
      <c r="F59" s="17"/>
      <c r="G59" s="349"/>
      <c r="H59" s="349"/>
      <c r="I59" s="383"/>
      <c r="J59" s="6"/>
      <c r="K59" s="11"/>
    </row>
    <row r="60" spans="1:11" ht="15.75">
      <c r="A60" s="60"/>
      <c r="F60" s="17"/>
      <c r="G60" s="349"/>
      <c r="H60" s="349"/>
      <c r="I60" s="383"/>
      <c r="J60" s="6"/>
      <c r="K60" s="11"/>
    </row>
    <row r="61" spans="1:11" ht="16.5" customHeight="1" thickBot="1">
      <c r="A61" s="60"/>
      <c r="F61" s="17"/>
      <c r="G61" s="349"/>
      <c r="H61" s="349"/>
      <c r="I61" s="383"/>
      <c r="J61" s="6"/>
      <c r="K61" s="11"/>
    </row>
    <row r="62" spans="1:6" ht="15.75" customHeight="1">
      <c r="A62" s="478" t="s">
        <v>287</v>
      </c>
      <c r="B62" s="384"/>
      <c r="C62" s="385"/>
      <c r="D62" s="386"/>
      <c r="F62" s="17"/>
    </row>
    <row r="63" spans="1:6" ht="15.75">
      <c r="A63" s="479"/>
      <c r="B63" s="276"/>
      <c r="C63" s="277"/>
      <c r="D63" s="278"/>
      <c r="F63" s="17"/>
    </row>
    <row r="64" spans="1:6" ht="15.75">
      <c r="A64" s="479"/>
      <c r="B64" s="276" t="s">
        <v>290</v>
      </c>
      <c r="C64" s="277"/>
      <c r="D64" s="278"/>
      <c r="E64" s="63"/>
      <c r="F64" s="17"/>
    </row>
    <row r="65" spans="1:6" ht="15.75">
      <c r="A65" s="479"/>
      <c r="B65" s="276" t="s">
        <v>291</v>
      </c>
      <c r="C65" s="277"/>
      <c r="D65" s="278"/>
      <c r="E65" s="8"/>
      <c r="F65" s="5"/>
    </row>
    <row r="66" spans="1:6" ht="16.5" thickBot="1">
      <c r="A66" s="480"/>
      <c r="B66" s="387" t="s">
        <v>55</v>
      </c>
      <c r="C66" s="388"/>
      <c r="D66" s="389"/>
      <c r="E66" s="350"/>
      <c r="F66" s="30"/>
    </row>
    <row r="67" spans="1:6" ht="15.75">
      <c r="A67" s="85" t="s">
        <v>181</v>
      </c>
      <c r="E67" s="350"/>
      <c r="F67" s="6"/>
    </row>
    <row r="68" spans="1:5" ht="15.75">
      <c r="A68" s="390"/>
      <c r="B68" s="391"/>
      <c r="C68" s="392"/>
      <c r="D68" s="30"/>
      <c r="E68" s="350"/>
    </row>
    <row r="69" spans="1:5" ht="15.75">
      <c r="A69" s="390"/>
      <c r="B69" s="391"/>
      <c r="C69" s="391"/>
      <c r="D69" s="30"/>
      <c r="E69" s="350"/>
    </row>
    <row r="70" spans="1:5" ht="15.75">
      <c r="A70" s="90" t="s">
        <v>303</v>
      </c>
      <c r="B70" s="391"/>
      <c r="C70" s="5"/>
      <c r="D70" s="6"/>
      <c r="E70" s="63"/>
    </row>
    <row r="71" spans="1:7" ht="15.75">
      <c r="A71" s="352"/>
      <c r="B71" s="351"/>
      <c r="C71" s="17"/>
      <c r="D71" s="2"/>
      <c r="E71" s="63"/>
      <c r="G71" s="85"/>
    </row>
    <row r="73" ht="16.5" thickBot="1">
      <c r="A73" s="90"/>
    </row>
    <row r="74" spans="1:11" ht="16.5" thickBot="1">
      <c r="A74" s="268" t="s">
        <v>47</v>
      </c>
      <c r="B74" s="269" t="s">
        <v>66</v>
      </c>
      <c r="C74" s="260" t="s">
        <v>11</v>
      </c>
      <c r="D74" s="260" t="s">
        <v>48</v>
      </c>
      <c r="E74" s="261">
        <v>67000</v>
      </c>
      <c r="F74" s="48"/>
      <c r="G74" s="28"/>
      <c r="H74" s="28"/>
      <c r="I74" s="29"/>
      <c r="J74" s="2"/>
      <c r="K74" s="11"/>
    </row>
    <row r="75" spans="1:11" ht="15.75">
      <c r="A75" s="470" t="s">
        <v>293</v>
      </c>
      <c r="B75" s="470"/>
      <c r="C75" s="470"/>
      <c r="D75" s="470"/>
      <c r="E75" s="470"/>
      <c r="F75" s="470"/>
      <c r="G75" s="470"/>
      <c r="H75" s="470"/>
      <c r="I75" s="470"/>
      <c r="J75" s="470"/>
      <c r="K75" s="470"/>
    </row>
    <row r="76" spans="1:11" ht="15.75">
      <c r="A76" s="470"/>
      <c r="B76" s="470"/>
      <c r="C76" s="470"/>
      <c r="D76" s="470"/>
      <c r="E76" s="470"/>
      <c r="F76" s="470"/>
      <c r="G76" s="470"/>
      <c r="H76" s="470"/>
      <c r="I76" s="470"/>
      <c r="J76" s="470"/>
      <c r="K76" s="470"/>
    </row>
    <row r="77" spans="1:11" ht="15.75">
      <c r="A77" s="20"/>
      <c r="B77" s="20"/>
      <c r="C77" s="20"/>
      <c r="D77" s="20"/>
      <c r="F77" s="17"/>
      <c r="G77" s="28"/>
      <c r="H77" s="28"/>
      <c r="I77" s="29"/>
      <c r="J77" s="2"/>
      <c r="K77" s="11"/>
    </row>
    <row r="78" spans="1:11" ht="15.75">
      <c r="A78" s="58" t="s">
        <v>153</v>
      </c>
      <c r="B78" s="59"/>
      <c r="C78" s="59"/>
      <c r="D78" s="20"/>
      <c r="F78" s="17"/>
      <c r="G78" s="28"/>
      <c r="H78" s="28"/>
      <c r="I78" s="29"/>
      <c r="J78" s="2"/>
      <c r="K78" s="11"/>
    </row>
    <row r="79" spans="1:11" ht="15.75">
      <c r="A79" s="60" t="s">
        <v>154</v>
      </c>
      <c r="B79" s="20"/>
      <c r="C79" s="20"/>
      <c r="D79" s="20"/>
      <c r="F79" s="17"/>
      <c r="G79" s="28"/>
      <c r="H79" s="28"/>
      <c r="I79" s="29"/>
      <c r="J79" s="2"/>
      <c r="K79" s="11"/>
    </row>
    <row r="80" spans="1:11" ht="15.75">
      <c r="A80" s="61" t="s">
        <v>285</v>
      </c>
      <c r="B80" s="61"/>
      <c r="C80" s="61"/>
      <c r="D80" s="59"/>
      <c r="E80" s="62"/>
      <c r="F80" s="17"/>
      <c r="G80" s="28"/>
      <c r="H80" s="28"/>
      <c r="I80" s="29"/>
      <c r="J80" s="2"/>
      <c r="K80" s="11"/>
    </row>
    <row r="81" spans="1:11" ht="15.75">
      <c r="A81" s="61" t="s">
        <v>286</v>
      </c>
      <c r="B81" s="61"/>
      <c r="C81" s="61"/>
      <c r="D81" s="59"/>
      <c r="E81" s="62"/>
      <c r="F81" s="17"/>
      <c r="G81" s="28"/>
      <c r="H81" s="28"/>
      <c r="I81" s="29"/>
      <c r="J81" s="2"/>
      <c r="K81" s="11"/>
    </row>
    <row r="82" spans="1:11" ht="15.75">
      <c r="A82" s="61" t="s">
        <v>155</v>
      </c>
      <c r="B82" s="20"/>
      <c r="C82" s="20"/>
      <c r="D82" s="20"/>
      <c r="F82" s="17"/>
      <c r="G82" s="28"/>
      <c r="H82" s="28"/>
      <c r="I82" s="29"/>
      <c r="J82" s="2"/>
      <c r="K82" s="11"/>
    </row>
    <row r="83" spans="1:11" ht="15.75">
      <c r="A83" s="61"/>
      <c r="B83" s="20"/>
      <c r="C83" s="20"/>
      <c r="D83" s="20"/>
      <c r="F83" s="17"/>
      <c r="G83" s="20"/>
      <c r="H83" s="20"/>
      <c r="I83" s="20"/>
      <c r="J83" s="20"/>
      <c r="K83" s="20"/>
    </row>
    <row r="84" spans="1:11" ht="15.75">
      <c r="A84" s="20"/>
      <c r="B84" s="20"/>
      <c r="C84" s="20"/>
      <c r="D84" s="20"/>
      <c r="F84" s="17"/>
      <c r="G84" s="20"/>
      <c r="H84" s="20"/>
      <c r="I84" s="20"/>
      <c r="J84" s="20"/>
      <c r="K84" s="20"/>
    </row>
    <row r="85" spans="1:11" ht="16.5" thickBot="1">
      <c r="A85" s="7" t="s">
        <v>132</v>
      </c>
      <c r="C85" s="5"/>
      <c r="D85" s="5"/>
      <c r="E85" s="63"/>
      <c r="F85" s="17"/>
      <c r="G85" s="20"/>
      <c r="H85" s="20"/>
      <c r="I85" s="20"/>
      <c r="J85" s="20"/>
      <c r="K85" s="20"/>
    </row>
    <row r="86" spans="1:11" ht="32.25" thickBot="1">
      <c r="A86" s="64" t="s">
        <v>156</v>
      </c>
      <c r="B86" s="471" t="s">
        <v>39</v>
      </c>
      <c r="C86" s="472"/>
      <c r="D86" s="65" t="s">
        <v>40</v>
      </c>
      <c r="E86" s="66" t="s">
        <v>284</v>
      </c>
      <c r="F86" s="5"/>
      <c r="G86" s="473" t="s">
        <v>287</v>
      </c>
      <c r="H86" s="270" t="s">
        <v>288</v>
      </c>
      <c r="I86" s="271"/>
      <c r="J86" s="272"/>
      <c r="K86" s="20"/>
    </row>
    <row r="87" spans="1:11" ht="15.75">
      <c r="A87" s="476" t="s">
        <v>157</v>
      </c>
      <c r="B87" s="67" t="s">
        <v>43</v>
      </c>
      <c r="C87" s="68"/>
      <c r="D87" s="69">
        <v>0.4</v>
      </c>
      <c r="E87" s="70">
        <v>8200</v>
      </c>
      <c r="F87" s="16"/>
      <c r="G87" s="474"/>
      <c r="H87" s="273" t="s">
        <v>289</v>
      </c>
      <c r="I87" s="274"/>
      <c r="J87" s="275"/>
      <c r="K87" s="20"/>
    </row>
    <row r="88" spans="1:10" ht="15.75">
      <c r="A88" s="477"/>
      <c r="B88" s="71" t="s">
        <v>44</v>
      </c>
      <c r="C88" s="72"/>
      <c r="D88" s="73">
        <v>0.6</v>
      </c>
      <c r="E88" s="74">
        <v>6700</v>
      </c>
      <c r="F88" s="6"/>
      <c r="G88" s="474"/>
      <c r="H88" s="273" t="s">
        <v>290</v>
      </c>
      <c r="I88" s="274"/>
      <c r="J88" s="275"/>
    </row>
    <row r="89" spans="1:10" ht="15.75">
      <c r="A89" s="477"/>
      <c r="B89" s="75" t="s">
        <v>158</v>
      </c>
      <c r="C89" s="76"/>
      <c r="D89" s="77">
        <v>1.1</v>
      </c>
      <c r="E89" s="78">
        <v>5500</v>
      </c>
      <c r="G89" s="474"/>
      <c r="H89" s="276" t="s">
        <v>291</v>
      </c>
      <c r="I89" s="277"/>
      <c r="J89" s="278"/>
    </row>
    <row r="90" spans="1:10" ht="16.5" thickBot="1">
      <c r="A90" s="477"/>
      <c r="B90" s="79" t="s">
        <v>159</v>
      </c>
      <c r="C90" s="80"/>
      <c r="D90" s="81">
        <v>10</v>
      </c>
      <c r="E90" s="82">
        <v>14000</v>
      </c>
      <c r="G90" s="475"/>
      <c r="H90" s="279" t="s">
        <v>55</v>
      </c>
      <c r="I90" s="280"/>
      <c r="J90" s="281"/>
    </row>
    <row r="91" spans="1:7" ht="15.75">
      <c r="A91" s="468" t="s">
        <v>160</v>
      </c>
      <c r="B91" s="67" t="s">
        <v>43</v>
      </c>
      <c r="C91" s="83"/>
      <c r="D91" s="49">
        <v>0.4</v>
      </c>
      <c r="E91" s="84">
        <v>11600</v>
      </c>
      <c r="G91" s="85" t="s">
        <v>181</v>
      </c>
    </row>
    <row r="92" spans="1:7" ht="16.5" thickBot="1">
      <c r="A92" s="469"/>
      <c r="B92" s="86" t="s">
        <v>44</v>
      </c>
      <c r="C92" s="87"/>
      <c r="D92" s="88">
        <v>0.6</v>
      </c>
      <c r="E92" s="89">
        <v>9300</v>
      </c>
      <c r="G92" s="85"/>
    </row>
    <row r="93" ht="15.75">
      <c r="A93" s="90" t="s">
        <v>161</v>
      </c>
    </row>
    <row r="94" ht="15.75">
      <c r="A94" s="90"/>
    </row>
  </sheetData>
  <sheetProtection/>
  <mergeCells count="47">
    <mergeCell ref="G39:G44"/>
    <mergeCell ref="H39:H44"/>
    <mergeCell ref="I39:I44"/>
    <mergeCell ref="G45:G51"/>
    <mergeCell ref="H45:H51"/>
    <mergeCell ref="I45:I46"/>
    <mergeCell ref="I47:I50"/>
    <mergeCell ref="G30:G32"/>
    <mergeCell ref="H30:H32"/>
    <mergeCell ref="I30:I32"/>
    <mergeCell ref="G33:G38"/>
    <mergeCell ref="H33:H38"/>
    <mergeCell ref="I33:I38"/>
    <mergeCell ref="A1:K7"/>
    <mergeCell ref="G19:G21"/>
    <mergeCell ref="H19:H21"/>
    <mergeCell ref="B16:H16"/>
    <mergeCell ref="I16:K16"/>
    <mergeCell ref="I17:K17"/>
    <mergeCell ref="I19:I21"/>
    <mergeCell ref="B9:I9"/>
    <mergeCell ref="H22:H25"/>
    <mergeCell ref="I22:I25"/>
    <mergeCell ref="C13:G13"/>
    <mergeCell ref="A15:K15"/>
    <mergeCell ref="A19:A26"/>
    <mergeCell ref="B19:B26"/>
    <mergeCell ref="C19:C26"/>
    <mergeCell ref="G22:G25"/>
    <mergeCell ref="H26:H29"/>
    <mergeCell ref="I26:I29"/>
    <mergeCell ref="A91:A92"/>
    <mergeCell ref="A75:K76"/>
    <mergeCell ref="B86:C86"/>
    <mergeCell ref="G86:G90"/>
    <mergeCell ref="A87:A90"/>
    <mergeCell ref="A62:A66"/>
    <mergeCell ref="A36:A43"/>
    <mergeCell ref="C36:C43"/>
    <mergeCell ref="B36:B43"/>
    <mergeCell ref="C47:C51"/>
    <mergeCell ref="C28:C35"/>
    <mergeCell ref="G26:G29"/>
    <mergeCell ref="A27:A35"/>
    <mergeCell ref="A46:A51"/>
    <mergeCell ref="B46:B51"/>
    <mergeCell ref="B27:B35"/>
  </mergeCells>
  <printOptions/>
  <pageMargins left="1.0236220472440944" right="0.1968503937007874" top="0.1968503937007874" bottom="0.1968503937007874" header="0.15748031496062992" footer="0"/>
  <pageSetup horizontalDpi="300" verticalDpi="300" orientation="portrait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M75"/>
  <sheetViews>
    <sheetView showGridLines="0" view="pageBreakPreview" zoomScale="70" zoomScaleNormal="60" zoomScaleSheetLayoutView="70" zoomScalePageLayoutView="0" workbookViewId="0" topLeftCell="A1">
      <selection activeCell="I22" sqref="I22"/>
    </sheetView>
  </sheetViews>
  <sheetFormatPr defaultColWidth="9.00390625" defaultRowHeight="12.75"/>
  <cols>
    <col min="1" max="1" width="21.75390625" style="17" customWidth="1"/>
    <col min="2" max="2" width="34.75390625" style="17" customWidth="1"/>
    <col min="3" max="3" width="18.75390625" style="17" customWidth="1"/>
    <col min="4" max="4" width="30.75390625" style="17" customWidth="1"/>
    <col min="5" max="5" width="21.75390625" style="17" customWidth="1"/>
    <col min="6" max="6" width="30.75390625" style="17" customWidth="1"/>
    <col min="7" max="7" width="7.875" style="17" customWidth="1"/>
    <col min="8" max="8" width="9.25390625" style="17" bestFit="1" customWidth="1"/>
    <col min="9" max="16384" width="9.125" style="17" customWidth="1"/>
  </cols>
  <sheetData>
    <row r="1" spans="1:11" ht="15.75" customHeight="1">
      <c r="A1" s="457" t="s">
        <v>352</v>
      </c>
      <c r="B1" s="457"/>
      <c r="C1" s="457"/>
      <c r="D1" s="457"/>
      <c r="E1" s="457"/>
      <c r="F1" s="457"/>
      <c r="G1" s="55"/>
      <c r="H1" s="55"/>
      <c r="I1" s="55"/>
      <c r="J1" s="55"/>
      <c r="K1" s="55"/>
    </row>
    <row r="2" spans="1:11" ht="15.75" customHeight="1">
      <c r="A2" s="457"/>
      <c r="B2" s="457"/>
      <c r="C2" s="457"/>
      <c r="D2" s="457"/>
      <c r="E2" s="457"/>
      <c r="F2" s="457"/>
      <c r="G2" s="55"/>
      <c r="H2" s="55"/>
      <c r="I2" s="55"/>
      <c r="J2" s="55"/>
      <c r="K2" s="55"/>
    </row>
    <row r="3" spans="1:11" ht="15.75" customHeight="1">
      <c r="A3" s="457"/>
      <c r="B3" s="457"/>
      <c r="C3" s="457"/>
      <c r="D3" s="457"/>
      <c r="E3" s="457"/>
      <c r="F3" s="457"/>
      <c r="G3" s="55"/>
      <c r="H3" s="55"/>
      <c r="I3" s="55"/>
      <c r="J3" s="55"/>
      <c r="K3" s="55"/>
    </row>
    <row r="4" spans="1:11" ht="15.75" customHeight="1">
      <c r="A4" s="457"/>
      <c r="B4" s="457"/>
      <c r="C4" s="457"/>
      <c r="D4" s="457"/>
      <c r="E4" s="457"/>
      <c r="F4" s="457"/>
      <c r="G4" s="55"/>
      <c r="H4" s="55"/>
      <c r="I4" s="55"/>
      <c r="J4" s="55"/>
      <c r="K4" s="55"/>
    </row>
    <row r="5" spans="1:11" ht="15.75" customHeight="1">
      <c r="A5" s="457"/>
      <c r="B5" s="457"/>
      <c r="C5" s="457"/>
      <c r="D5" s="457"/>
      <c r="E5" s="457"/>
      <c r="F5" s="457"/>
      <c r="G5" s="55"/>
      <c r="H5" s="55"/>
      <c r="I5" s="55"/>
      <c r="J5" s="55"/>
      <c r="K5" s="55"/>
    </row>
    <row r="6" spans="1:11" ht="15.75" customHeight="1">
      <c r="A6" s="457"/>
      <c r="B6" s="457"/>
      <c r="C6" s="457"/>
      <c r="D6" s="457"/>
      <c r="E6" s="457"/>
      <c r="F6" s="457"/>
      <c r="G6" s="55"/>
      <c r="H6" s="55"/>
      <c r="I6" s="55"/>
      <c r="J6" s="55"/>
      <c r="K6" s="55"/>
    </row>
    <row r="7" spans="1:11" ht="67.5" customHeight="1">
      <c r="A7" s="457"/>
      <c r="B7" s="457"/>
      <c r="C7" s="457"/>
      <c r="D7" s="457"/>
      <c r="E7" s="457"/>
      <c r="F7" s="457"/>
      <c r="G7" s="55"/>
      <c r="H7" s="55"/>
      <c r="I7" s="55"/>
      <c r="J7" s="55"/>
      <c r="K7" s="55"/>
    </row>
    <row r="8" spans="2:5" ht="15.75">
      <c r="B8" s="5"/>
      <c r="E8" s="5"/>
    </row>
    <row r="9" spans="1:9" ht="23.25">
      <c r="A9" s="45" t="s">
        <v>58</v>
      </c>
      <c r="B9" s="458" t="s">
        <v>142</v>
      </c>
      <c r="C9" s="458"/>
      <c r="D9" s="458"/>
      <c r="E9" s="458"/>
      <c r="F9" s="54"/>
      <c r="G9" s="54"/>
      <c r="H9" s="54"/>
      <c r="I9" s="54"/>
    </row>
    <row r="10" spans="1:6" ht="18.75">
      <c r="A10" s="42"/>
      <c r="B10" s="42"/>
      <c r="C10" s="42"/>
      <c r="D10" s="46"/>
      <c r="E10" s="47" t="s">
        <v>167</v>
      </c>
      <c r="F10" s="44"/>
    </row>
    <row r="11" spans="1:6" ht="15.75">
      <c r="A11" s="42"/>
      <c r="B11" s="42"/>
      <c r="C11" s="42"/>
      <c r="D11" s="46"/>
      <c r="E11" s="42"/>
      <c r="F11" s="44"/>
    </row>
    <row r="12" spans="1:6" ht="26.25">
      <c r="A12" s="42" t="s">
        <v>67</v>
      </c>
      <c r="B12" s="484" t="s">
        <v>361</v>
      </c>
      <c r="C12" s="484"/>
      <c r="D12" s="484"/>
      <c r="E12" s="42" t="s">
        <v>315</v>
      </c>
      <c r="F12" s="44"/>
    </row>
    <row r="14" spans="2:6" s="42" customFormat="1" ht="26.25" thickBot="1">
      <c r="B14" s="497" t="s">
        <v>87</v>
      </c>
      <c r="C14" s="497"/>
      <c r="D14" s="497"/>
      <c r="E14" s="497"/>
      <c r="F14" s="44"/>
    </row>
    <row r="15" spans="1:6" ht="18.75" customHeight="1">
      <c r="A15" s="500" t="s">
        <v>49</v>
      </c>
      <c r="B15" s="501"/>
      <c r="C15" s="498" t="s">
        <v>0</v>
      </c>
      <c r="D15" s="282" t="s">
        <v>1</v>
      </c>
      <c r="E15" s="498" t="s">
        <v>98</v>
      </c>
      <c r="F15" s="498" t="s">
        <v>320</v>
      </c>
    </row>
    <row r="16" spans="1:6" ht="16.5" customHeight="1" thickBot="1">
      <c r="A16" s="502"/>
      <c r="B16" s="503"/>
      <c r="C16" s="499"/>
      <c r="D16" s="283" t="s">
        <v>2</v>
      </c>
      <c r="E16" s="499"/>
      <c r="F16" s="499"/>
    </row>
    <row r="17" spans="1:7" ht="15.75" customHeight="1" thickBot="1">
      <c r="A17" s="284"/>
      <c r="B17" s="285"/>
      <c r="C17" s="462" t="s">
        <v>54</v>
      </c>
      <c r="D17" s="244" t="s">
        <v>151</v>
      </c>
      <c r="E17" s="252" t="s">
        <v>68</v>
      </c>
      <c r="F17" s="245">
        <v>66117.76</v>
      </c>
      <c r="G17" s="508" t="s">
        <v>145</v>
      </c>
    </row>
    <row r="18" spans="1:7" ht="16.5" thickBot="1">
      <c r="A18" s="509" t="s">
        <v>3</v>
      </c>
      <c r="B18" s="510"/>
      <c r="C18" s="463"/>
      <c r="D18" s="244" t="s">
        <v>162</v>
      </c>
      <c r="E18" s="252" t="s">
        <v>62</v>
      </c>
      <c r="F18" s="245">
        <v>62726.793999999994</v>
      </c>
      <c r="G18" s="508"/>
    </row>
    <row r="19" spans="1:7" ht="15.75">
      <c r="A19" s="509" t="s">
        <v>4</v>
      </c>
      <c r="B19" s="510"/>
      <c r="C19" s="463"/>
      <c r="D19" s="524" t="s">
        <v>152</v>
      </c>
      <c r="E19" s="229" t="s">
        <v>63</v>
      </c>
      <c r="F19" s="231">
        <v>58120.428</v>
      </c>
      <c r="G19" s="508"/>
    </row>
    <row r="20" spans="1:7" ht="15.75">
      <c r="A20" s="509" t="s">
        <v>5</v>
      </c>
      <c r="B20" s="510"/>
      <c r="C20" s="463"/>
      <c r="D20" s="525"/>
      <c r="E20" s="267" t="s">
        <v>70</v>
      </c>
      <c r="F20" s="233">
        <v>56868.566</v>
      </c>
      <c r="G20" s="508"/>
    </row>
    <row r="21" spans="1:7" ht="15.75">
      <c r="A21" s="509" t="s">
        <v>317</v>
      </c>
      <c r="B21" s="523"/>
      <c r="C21" s="463"/>
      <c r="D21" s="525"/>
      <c r="E21" s="259" t="s">
        <v>71</v>
      </c>
      <c r="F21" s="235">
        <v>55154.852</v>
      </c>
      <c r="G21" s="508"/>
    </row>
    <row r="22" spans="1:7" ht="16.5" thickBot="1">
      <c r="A22" s="287"/>
      <c r="B22" s="290"/>
      <c r="C22" s="464"/>
      <c r="D22" s="526"/>
      <c r="E22" s="291" t="s">
        <v>9</v>
      </c>
      <c r="F22" s="292">
        <v>54449.92</v>
      </c>
      <c r="G22" s="508"/>
    </row>
    <row r="23" spans="1:7" ht="16.5" thickBot="1">
      <c r="A23" s="284"/>
      <c r="B23" s="293"/>
      <c r="C23" s="462" t="s">
        <v>54</v>
      </c>
      <c r="D23" s="295" t="s">
        <v>151</v>
      </c>
      <c r="E23" s="252" t="s">
        <v>68</v>
      </c>
      <c r="F23" s="245">
        <v>64148.812</v>
      </c>
      <c r="G23" s="508"/>
    </row>
    <row r="24" spans="1:7" ht="15.75">
      <c r="A24" s="287"/>
      <c r="B24" s="288"/>
      <c r="C24" s="463"/>
      <c r="D24" s="524" t="s">
        <v>152</v>
      </c>
      <c r="E24" s="229">
        <v>1.4</v>
      </c>
      <c r="F24" s="231">
        <v>60757.846</v>
      </c>
      <c r="G24" s="508"/>
    </row>
    <row r="25" spans="1:7" ht="15.75">
      <c r="A25" s="509" t="s">
        <v>3</v>
      </c>
      <c r="B25" s="510"/>
      <c r="C25" s="463"/>
      <c r="D25" s="525"/>
      <c r="E25" s="223">
        <v>1.5</v>
      </c>
      <c r="F25" s="235">
        <v>56151.48</v>
      </c>
      <c r="G25" s="508"/>
    </row>
    <row r="26" spans="1:7" ht="16.5" thickBot="1">
      <c r="A26" s="509" t="s">
        <v>4</v>
      </c>
      <c r="B26" s="510"/>
      <c r="C26" s="463"/>
      <c r="D26" s="525"/>
      <c r="E26" s="232" t="s">
        <v>163</v>
      </c>
      <c r="F26" s="263">
        <v>56151.48</v>
      </c>
      <c r="G26" s="508"/>
    </row>
    <row r="27" spans="1:7" ht="15.75">
      <c r="A27" s="509" t="s">
        <v>6</v>
      </c>
      <c r="B27" s="510"/>
      <c r="C27" s="463"/>
      <c r="D27" s="525"/>
      <c r="E27" s="267" t="s">
        <v>296</v>
      </c>
      <c r="F27" s="233">
        <v>55811.168</v>
      </c>
      <c r="G27" s="508"/>
    </row>
    <row r="28" spans="1:7" ht="15.75">
      <c r="A28" s="509" t="s">
        <v>317</v>
      </c>
      <c r="B28" s="510"/>
      <c r="C28" s="463"/>
      <c r="D28" s="525"/>
      <c r="E28" s="267" t="s">
        <v>297</v>
      </c>
      <c r="F28" s="233">
        <v>54899.618</v>
      </c>
      <c r="G28" s="508"/>
    </row>
    <row r="29" spans="1:7" ht="15.75">
      <c r="A29" s="287"/>
      <c r="B29" s="290"/>
      <c r="C29" s="463"/>
      <c r="D29" s="525"/>
      <c r="E29" s="223" t="s">
        <v>71</v>
      </c>
      <c r="F29" s="235">
        <v>53185.903999999995</v>
      </c>
      <c r="G29" s="508"/>
    </row>
    <row r="30" spans="1:7" ht="16.5" thickBot="1">
      <c r="A30" s="287"/>
      <c r="B30" s="290"/>
      <c r="C30" s="463"/>
      <c r="D30" s="525"/>
      <c r="E30" s="224">
        <v>4</v>
      </c>
      <c r="F30" s="238">
        <v>52480.971999999994</v>
      </c>
      <c r="G30" s="508"/>
    </row>
    <row r="31" spans="1:13" ht="16.5" thickBot="1">
      <c r="A31" s="287"/>
      <c r="B31" s="290"/>
      <c r="C31" s="464"/>
      <c r="D31" s="526"/>
      <c r="E31" s="227">
        <v>5</v>
      </c>
      <c r="F31" s="238">
        <v>52480.971999999994</v>
      </c>
      <c r="G31" s="508"/>
      <c r="M31" s="354"/>
    </row>
    <row r="32" spans="1:7" ht="16.5" thickBot="1">
      <c r="A32" s="287"/>
      <c r="B32" s="290"/>
      <c r="C32" s="375"/>
      <c r="D32" s="376"/>
      <c r="E32" s="379">
        <v>6</v>
      </c>
      <c r="F32" s="374">
        <v>52480.971999999994</v>
      </c>
      <c r="G32" s="353"/>
    </row>
    <row r="33" spans="1:7" ht="15.75">
      <c r="A33" s="511" t="s">
        <v>41</v>
      </c>
      <c r="B33" s="512"/>
      <c r="C33" s="517" t="s">
        <v>75</v>
      </c>
      <c r="D33" s="520" t="s">
        <v>150</v>
      </c>
      <c r="E33" s="286">
        <v>1.5</v>
      </c>
      <c r="F33" s="233">
        <v>89007</v>
      </c>
      <c r="G33" s="353"/>
    </row>
    <row r="34" spans="1:7" ht="15.75" customHeight="1">
      <c r="A34" s="513"/>
      <c r="B34" s="514"/>
      <c r="C34" s="518"/>
      <c r="D34" s="521"/>
      <c r="E34" s="289">
        <v>2</v>
      </c>
      <c r="F34" s="235">
        <v>82682.2</v>
      </c>
      <c r="G34" s="353"/>
    </row>
    <row r="35" spans="1:7" ht="15.75" customHeight="1">
      <c r="A35" s="513"/>
      <c r="B35" s="514"/>
      <c r="C35" s="518"/>
      <c r="D35" s="521"/>
      <c r="E35" s="289">
        <v>2.5</v>
      </c>
      <c r="F35" s="235">
        <v>73867.59999999999</v>
      </c>
      <c r="G35" s="507" t="s">
        <v>190</v>
      </c>
    </row>
    <row r="36" spans="1:7" ht="15.75">
      <c r="A36" s="513"/>
      <c r="B36" s="514"/>
      <c r="C36" s="518"/>
      <c r="D36" s="521"/>
      <c r="E36" s="289">
        <v>3</v>
      </c>
      <c r="F36" s="235">
        <v>73372</v>
      </c>
      <c r="G36" s="507"/>
    </row>
    <row r="37" spans="1:7" ht="15.75" customHeight="1" thickBot="1">
      <c r="A37" s="515"/>
      <c r="B37" s="516"/>
      <c r="C37" s="519"/>
      <c r="D37" s="522"/>
      <c r="E37" s="345" t="s">
        <v>9</v>
      </c>
      <c r="F37" s="292">
        <v>69006</v>
      </c>
      <c r="G37" s="507"/>
    </row>
    <row r="38" spans="1:7" ht="15.75">
      <c r="A38" s="511" t="s">
        <v>42</v>
      </c>
      <c r="B38" s="512"/>
      <c r="C38" s="517" t="s">
        <v>73</v>
      </c>
      <c r="D38" s="520" t="s">
        <v>150</v>
      </c>
      <c r="E38" s="286">
        <v>1.2</v>
      </c>
      <c r="F38" s="231">
        <v>0</v>
      </c>
      <c r="G38" s="507"/>
    </row>
    <row r="39" spans="1:7" ht="15.75" customHeight="1">
      <c r="A39" s="513"/>
      <c r="B39" s="514"/>
      <c r="C39" s="518"/>
      <c r="D39" s="521"/>
      <c r="E39" s="294">
        <v>1.4</v>
      </c>
      <c r="F39" s="233">
        <v>0</v>
      </c>
      <c r="G39" s="507"/>
    </row>
    <row r="40" spans="1:7" ht="15.75" customHeight="1">
      <c r="A40" s="513"/>
      <c r="B40" s="514"/>
      <c r="C40" s="518"/>
      <c r="D40" s="521"/>
      <c r="E40" s="289">
        <v>2</v>
      </c>
      <c r="F40" s="235">
        <v>0</v>
      </c>
      <c r="G40" s="507"/>
    </row>
    <row r="41" spans="1:7" ht="16.5" thickBot="1">
      <c r="A41" s="515"/>
      <c r="B41" s="516"/>
      <c r="C41" s="519"/>
      <c r="D41" s="522"/>
      <c r="E41" s="345">
        <v>2.5</v>
      </c>
      <c r="F41" s="238">
        <v>0</v>
      </c>
      <c r="G41" s="507"/>
    </row>
    <row r="42" spans="1:7" ht="16.5" thickBot="1">
      <c r="A42" s="530" t="s">
        <v>72</v>
      </c>
      <c r="B42" s="531"/>
      <c r="C42" s="341" t="s">
        <v>94</v>
      </c>
      <c r="D42" s="297" t="s">
        <v>150</v>
      </c>
      <c r="E42" s="346">
        <v>0</v>
      </c>
      <c r="F42" s="245">
        <v>0</v>
      </c>
      <c r="G42" s="507"/>
    </row>
    <row r="43" spans="1:7" ht="16.5" customHeight="1">
      <c r="A43" s="511" t="s">
        <v>141</v>
      </c>
      <c r="B43" s="512"/>
      <c r="C43" s="517" t="s">
        <v>74</v>
      </c>
      <c r="D43" s="532" t="s">
        <v>152</v>
      </c>
      <c r="E43" s="289">
        <v>2</v>
      </c>
      <c r="F43" s="235">
        <v>0</v>
      </c>
      <c r="G43" s="507"/>
    </row>
    <row r="44" spans="1:7" ht="16.5" customHeight="1">
      <c r="A44" s="513"/>
      <c r="B44" s="514"/>
      <c r="C44" s="518"/>
      <c r="D44" s="533"/>
      <c r="E44" s="289" t="s">
        <v>10</v>
      </c>
      <c r="F44" s="235">
        <v>0</v>
      </c>
      <c r="G44" s="507"/>
    </row>
    <row r="45" spans="1:7" ht="15.75" customHeight="1">
      <c r="A45" s="513"/>
      <c r="B45" s="514"/>
      <c r="C45" s="518"/>
      <c r="D45" s="533"/>
      <c r="E45" s="345" t="s">
        <v>78</v>
      </c>
      <c r="F45" s="238">
        <v>0</v>
      </c>
      <c r="G45" s="507"/>
    </row>
    <row r="46" spans="1:7" ht="16.5" thickBot="1">
      <c r="A46" s="515"/>
      <c r="B46" s="516"/>
      <c r="C46" s="519"/>
      <c r="D46" s="534"/>
      <c r="E46" s="345" t="s">
        <v>9</v>
      </c>
      <c r="F46" s="292">
        <v>0</v>
      </c>
      <c r="G46" s="507"/>
    </row>
    <row r="47" spans="1:7" ht="15.75">
      <c r="A47" s="511" t="s">
        <v>76</v>
      </c>
      <c r="B47" s="512"/>
      <c r="C47" s="517" t="s">
        <v>57</v>
      </c>
      <c r="D47" s="527" t="s">
        <v>150</v>
      </c>
      <c r="E47" s="225">
        <v>1.2</v>
      </c>
      <c r="F47" s="231">
        <v>96582.59999999999</v>
      </c>
      <c r="G47" s="507"/>
    </row>
    <row r="48" spans="1:7" ht="15.75" customHeight="1">
      <c r="A48" s="513"/>
      <c r="B48" s="514"/>
      <c r="C48" s="518"/>
      <c r="D48" s="528"/>
      <c r="E48" s="228" t="s">
        <v>35</v>
      </c>
      <c r="F48" s="235">
        <v>91390.59999999999</v>
      </c>
      <c r="G48" s="507"/>
    </row>
    <row r="49" spans="1:7" ht="39" customHeight="1">
      <c r="A49" s="513"/>
      <c r="B49" s="514"/>
      <c r="C49" s="518"/>
      <c r="D49" s="528"/>
      <c r="E49" s="228" t="s">
        <v>79</v>
      </c>
      <c r="F49" s="235">
        <v>85939</v>
      </c>
      <c r="G49" s="507"/>
    </row>
    <row r="50" spans="1:7" ht="15.75" customHeight="1">
      <c r="A50" s="513"/>
      <c r="B50" s="514"/>
      <c r="C50" s="518"/>
      <c r="D50" s="528"/>
      <c r="E50" s="222">
        <v>1.8</v>
      </c>
      <c r="F50" s="235">
        <v>82989</v>
      </c>
      <c r="G50" s="507"/>
    </row>
    <row r="51" spans="1:7" ht="15.75">
      <c r="A51" s="513"/>
      <c r="B51" s="514"/>
      <c r="C51" s="518"/>
      <c r="D51" s="528"/>
      <c r="E51" s="223">
        <v>2</v>
      </c>
      <c r="F51" s="235">
        <v>80109.8</v>
      </c>
      <c r="G51" s="507"/>
    </row>
    <row r="52" spans="1:7" ht="15.75">
      <c r="A52" s="513"/>
      <c r="B52" s="514"/>
      <c r="C52" s="518"/>
      <c r="D52" s="528"/>
      <c r="E52" s="248" t="s">
        <v>8</v>
      </c>
      <c r="F52" s="298">
        <v>75543.2</v>
      </c>
      <c r="G52" s="507"/>
    </row>
    <row r="53" spans="1:7" ht="15.75" customHeight="1">
      <c r="A53" s="513"/>
      <c r="B53" s="514"/>
      <c r="C53" s="518"/>
      <c r="D53" s="528"/>
      <c r="E53" s="248" t="s">
        <v>93</v>
      </c>
      <c r="F53" s="298">
        <v>71826.2</v>
      </c>
      <c r="G53" s="507"/>
    </row>
    <row r="54" spans="1:7" ht="15.75">
      <c r="A54" s="513"/>
      <c r="B54" s="514"/>
      <c r="C54" s="518"/>
      <c r="D54" s="528"/>
      <c r="E54" s="347">
        <v>3</v>
      </c>
      <c r="F54" s="265">
        <v>70717</v>
      </c>
      <c r="G54" s="507"/>
    </row>
    <row r="55" spans="1:7" ht="15.75">
      <c r="A55" s="513"/>
      <c r="B55" s="514"/>
      <c r="C55" s="518"/>
      <c r="D55" s="528"/>
      <c r="E55" s="241">
        <v>3.2</v>
      </c>
      <c r="F55" s="265">
        <v>70068</v>
      </c>
      <c r="G55" s="507"/>
    </row>
    <row r="56" spans="1:7" ht="15.75" customHeight="1">
      <c r="A56" s="513"/>
      <c r="B56" s="514"/>
      <c r="C56" s="518"/>
      <c r="D56" s="528"/>
      <c r="E56" s="241">
        <v>3.6</v>
      </c>
      <c r="F56" s="265">
        <v>68758.2</v>
      </c>
      <c r="G56" s="507"/>
    </row>
    <row r="57" spans="1:7" ht="15.75" customHeight="1" thickBot="1">
      <c r="A57" s="515"/>
      <c r="B57" s="516"/>
      <c r="C57" s="519"/>
      <c r="D57" s="529"/>
      <c r="E57" s="239" t="s">
        <v>9</v>
      </c>
      <c r="F57" s="240">
        <v>67767</v>
      </c>
      <c r="G57" s="507"/>
    </row>
    <row r="58" ht="15.75">
      <c r="G58" s="507"/>
    </row>
    <row r="59" ht="15.75">
      <c r="G59" s="507"/>
    </row>
    <row r="60" spans="1:7" ht="16.5" customHeight="1">
      <c r="A60" s="30"/>
      <c r="B60" s="30"/>
      <c r="C60" s="30"/>
      <c r="D60" s="33"/>
      <c r="E60" s="30"/>
      <c r="F60" s="31"/>
      <c r="G60" s="507"/>
    </row>
    <row r="61" spans="1:7" ht="15.75" customHeight="1">
      <c r="A61" s="34" t="str">
        <f>'[1]Проволока'!A51</f>
        <v>Проволока колючая оцинк.    </v>
      </c>
      <c r="B61" s="30"/>
      <c r="C61" s="30"/>
      <c r="D61" s="33"/>
      <c r="E61" s="30"/>
      <c r="F61" s="31"/>
      <c r="G61" s="214"/>
    </row>
    <row r="62" spans="1:7" ht="15.75" customHeight="1">
      <c r="A62" s="34" t="s">
        <v>154</v>
      </c>
      <c r="B62" s="30"/>
      <c r="C62" s="30"/>
      <c r="D62" s="33"/>
      <c r="E62" s="30"/>
      <c r="F62" s="31"/>
      <c r="G62" s="214"/>
    </row>
    <row r="63" spans="1:7" ht="15.75">
      <c r="A63" s="61" t="s">
        <v>155</v>
      </c>
      <c r="B63" s="30"/>
      <c r="C63" s="30"/>
      <c r="D63" s="33"/>
      <c r="E63" s="30"/>
      <c r="F63" s="31"/>
      <c r="G63" s="214"/>
    </row>
    <row r="64" spans="1:7" ht="15.75" customHeight="1" thickBot="1">
      <c r="A64" s="3"/>
      <c r="C64" s="18"/>
      <c r="D64" s="7"/>
      <c r="E64" s="32"/>
      <c r="F64" s="11"/>
      <c r="G64" s="214"/>
    </row>
    <row r="65" spans="1:7" ht="23.25" customHeight="1">
      <c r="A65" s="504" t="s">
        <v>37</v>
      </c>
      <c r="B65" s="299" t="s">
        <v>318</v>
      </c>
      <c r="C65" s="19"/>
      <c r="D65" s="59"/>
      <c r="E65" s="62"/>
      <c r="F65" s="8"/>
      <c r="G65" s="214"/>
    </row>
    <row r="66" spans="1:7" ht="15.75" customHeight="1">
      <c r="A66" s="505"/>
      <c r="B66" s="300" t="s">
        <v>319</v>
      </c>
      <c r="C66" s="5"/>
      <c r="D66" s="92"/>
      <c r="E66" s="6"/>
      <c r="F66" s="11"/>
      <c r="G66" s="214"/>
    </row>
    <row r="67" spans="1:6" ht="15.75" customHeight="1">
      <c r="A67" s="505"/>
      <c r="B67" s="301" t="s">
        <v>103</v>
      </c>
      <c r="C67" s="302"/>
      <c r="D67" s="92"/>
      <c r="E67" s="6"/>
      <c r="F67" s="11"/>
    </row>
    <row r="68" spans="1:6" ht="15.75" customHeight="1">
      <c r="A68" s="505"/>
      <c r="B68" s="303" t="s">
        <v>104</v>
      </c>
      <c r="C68" s="21"/>
      <c r="D68" s="3"/>
      <c r="E68" s="30"/>
      <c r="F68" s="31"/>
    </row>
    <row r="69" spans="1:6" ht="16.5" customHeight="1" thickBot="1">
      <c r="A69" s="506"/>
      <c r="B69" s="304" t="s">
        <v>55</v>
      </c>
      <c r="C69" s="302"/>
      <c r="D69" s="3"/>
      <c r="E69" s="30"/>
      <c r="F69" s="31"/>
    </row>
    <row r="70" spans="1:6" ht="15.75" customHeight="1">
      <c r="A70" s="85" t="s">
        <v>181</v>
      </c>
      <c r="C70" s="18"/>
      <c r="D70" s="3"/>
      <c r="E70" s="30"/>
      <c r="F70" s="31"/>
    </row>
    <row r="71" spans="1:6" ht="15.75">
      <c r="A71" s="3"/>
      <c r="C71" s="18"/>
      <c r="D71" s="3"/>
      <c r="E71" s="30"/>
      <c r="F71" s="30"/>
    </row>
    <row r="72" ht="16.5" customHeight="1">
      <c r="A72" s="90" t="s">
        <v>161</v>
      </c>
    </row>
    <row r="73" ht="15.75">
      <c r="A73" s="90" t="s">
        <v>161</v>
      </c>
    </row>
    <row r="74" ht="15.75">
      <c r="A74" s="90"/>
    </row>
    <row r="75" ht="15.75" customHeight="1">
      <c r="G75" s="215"/>
    </row>
  </sheetData>
  <sheetProtection/>
  <mergeCells count="36">
    <mergeCell ref="A47:B57"/>
    <mergeCell ref="C47:C57"/>
    <mergeCell ref="D47:D57"/>
    <mergeCell ref="A38:B41"/>
    <mergeCell ref="C38:C41"/>
    <mergeCell ref="D38:D41"/>
    <mergeCell ref="A42:B42"/>
    <mergeCell ref="A43:B46"/>
    <mergeCell ref="C43:C46"/>
    <mergeCell ref="D43:D46"/>
    <mergeCell ref="C33:C37"/>
    <mergeCell ref="D33:D37"/>
    <mergeCell ref="A21:B21"/>
    <mergeCell ref="C23:C31"/>
    <mergeCell ref="D24:D31"/>
    <mergeCell ref="A28:B28"/>
    <mergeCell ref="D19:D22"/>
    <mergeCell ref="A20:B20"/>
    <mergeCell ref="A65:A69"/>
    <mergeCell ref="G35:G60"/>
    <mergeCell ref="G17:G31"/>
    <mergeCell ref="A25:B25"/>
    <mergeCell ref="A26:B26"/>
    <mergeCell ref="A27:B27"/>
    <mergeCell ref="C17:C22"/>
    <mergeCell ref="A18:B18"/>
    <mergeCell ref="A19:B19"/>
    <mergeCell ref="A33:B37"/>
    <mergeCell ref="B12:D12"/>
    <mergeCell ref="A1:F7"/>
    <mergeCell ref="B9:E9"/>
    <mergeCell ref="B14:E14"/>
    <mergeCell ref="C15:C16"/>
    <mergeCell ref="E15:E16"/>
    <mergeCell ref="F15:F16"/>
    <mergeCell ref="A15:B16"/>
  </mergeCells>
  <printOptions/>
  <pageMargins left="0.984251968503937" right="0.1968503937007874" top="0.1968503937007874" bottom="0.1968503937007874" header="0.2362204724409449" footer="0.34"/>
  <pageSetup horizontalDpi="300" verticalDpi="3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85"/>
  <sheetViews>
    <sheetView showGridLines="0" view="pageBreakPreview" zoomScale="70" zoomScaleNormal="70" zoomScaleSheetLayoutView="70" zoomScalePageLayoutView="0" workbookViewId="0" topLeftCell="A1">
      <selection activeCell="M22" sqref="M22"/>
    </sheetView>
  </sheetViews>
  <sheetFormatPr defaultColWidth="9.00390625" defaultRowHeight="12.75"/>
  <cols>
    <col min="1" max="1" width="15.375" style="1" customWidth="1"/>
    <col min="2" max="2" width="14.875" style="1" customWidth="1"/>
    <col min="3" max="3" width="34.25390625" style="1" customWidth="1"/>
    <col min="4" max="4" width="0.12890625" style="1" hidden="1" customWidth="1"/>
    <col min="5" max="5" width="7.625" style="1" customWidth="1"/>
    <col min="6" max="6" width="27.125" style="1" customWidth="1"/>
    <col min="7" max="7" width="32.00390625" style="1" customWidth="1"/>
    <col min="8" max="8" width="29.125" style="1" customWidth="1"/>
    <col min="9" max="9" width="20.00390625" style="1" hidden="1" customWidth="1"/>
    <col min="10" max="10" width="9.25390625" style="1" bestFit="1" customWidth="1"/>
    <col min="11" max="16384" width="9.125" style="1" customWidth="1"/>
  </cols>
  <sheetData>
    <row r="1" spans="1:11" ht="34.5" customHeight="1">
      <c r="A1" s="457" t="s">
        <v>354</v>
      </c>
      <c r="B1" s="457"/>
      <c r="C1" s="457"/>
      <c r="D1" s="457"/>
      <c r="E1" s="457"/>
      <c r="F1" s="457"/>
      <c r="G1" s="457"/>
      <c r="H1" s="457"/>
      <c r="I1" s="457"/>
      <c r="J1" s="457"/>
      <c r="K1" s="53"/>
    </row>
    <row r="2" spans="1:11" ht="20.25">
      <c r="A2" s="457"/>
      <c r="B2" s="457"/>
      <c r="C2" s="457"/>
      <c r="D2" s="457"/>
      <c r="E2" s="457"/>
      <c r="F2" s="457"/>
      <c r="G2" s="457"/>
      <c r="H2" s="457"/>
      <c r="I2" s="457"/>
      <c r="J2" s="457"/>
      <c r="K2" s="52"/>
    </row>
    <row r="3" spans="1:11" ht="20.25">
      <c r="A3" s="457"/>
      <c r="B3" s="457"/>
      <c r="C3" s="457"/>
      <c r="D3" s="457"/>
      <c r="E3" s="457"/>
      <c r="F3" s="457"/>
      <c r="G3" s="457"/>
      <c r="H3" s="457"/>
      <c r="I3" s="457"/>
      <c r="J3" s="457"/>
      <c r="K3" s="50"/>
    </row>
    <row r="4" spans="1:11" ht="20.25">
      <c r="A4" s="457"/>
      <c r="B4" s="457"/>
      <c r="C4" s="457"/>
      <c r="D4" s="457"/>
      <c r="E4" s="457"/>
      <c r="F4" s="457"/>
      <c r="G4" s="457"/>
      <c r="H4" s="457"/>
      <c r="I4" s="457"/>
      <c r="J4" s="457"/>
      <c r="K4" s="50"/>
    </row>
    <row r="5" spans="1:11" ht="20.25">
      <c r="A5" s="457"/>
      <c r="B5" s="457"/>
      <c r="C5" s="457"/>
      <c r="D5" s="457"/>
      <c r="E5" s="457"/>
      <c r="F5" s="457"/>
      <c r="G5" s="457"/>
      <c r="H5" s="457"/>
      <c r="I5" s="457"/>
      <c r="J5" s="457"/>
      <c r="K5" s="50"/>
    </row>
    <row r="6" spans="1:11" ht="20.25">
      <c r="A6" s="457"/>
      <c r="B6" s="457"/>
      <c r="C6" s="457"/>
      <c r="D6" s="457"/>
      <c r="E6" s="457"/>
      <c r="F6" s="457"/>
      <c r="G6" s="457"/>
      <c r="H6" s="457"/>
      <c r="I6" s="457"/>
      <c r="J6" s="457"/>
      <c r="K6" s="51"/>
    </row>
    <row r="7" spans="1:11" ht="20.25">
      <c r="A7" s="457"/>
      <c r="B7" s="457"/>
      <c r="C7" s="457"/>
      <c r="D7" s="457"/>
      <c r="E7" s="457"/>
      <c r="F7" s="457"/>
      <c r="G7" s="457"/>
      <c r="H7" s="457"/>
      <c r="I7" s="457"/>
      <c r="J7" s="457"/>
      <c r="K7" s="50"/>
    </row>
    <row r="8" spans="1:6" ht="15.75">
      <c r="A8" s="17"/>
      <c r="B8" s="5"/>
      <c r="C8" s="17"/>
      <c r="D8" s="17"/>
      <c r="E8" s="5"/>
      <c r="F8" s="17"/>
    </row>
    <row r="9" spans="1:8" s="15" customFormat="1" ht="23.25">
      <c r="A9" s="45"/>
      <c r="B9" s="458" t="s">
        <v>142</v>
      </c>
      <c r="C9" s="458"/>
      <c r="D9" s="458"/>
      <c r="E9" s="458"/>
      <c r="F9" s="458"/>
      <c r="G9" s="458"/>
      <c r="H9" s="458"/>
    </row>
    <row r="10" spans="1:8" s="15" customFormat="1" ht="15.75">
      <c r="A10" s="14"/>
      <c r="B10" s="1"/>
      <c r="C10" s="1"/>
      <c r="D10" s="1"/>
      <c r="E10" s="1"/>
      <c r="F10" s="1"/>
      <c r="H10" s="35"/>
    </row>
    <row r="11" spans="1:8" s="15" customFormat="1" ht="15.75">
      <c r="A11" s="36" t="s">
        <v>58</v>
      </c>
      <c r="H11" s="36" t="s">
        <v>59</v>
      </c>
    </row>
    <row r="12" s="15" customFormat="1" ht="18.75">
      <c r="H12" s="47" t="s">
        <v>167</v>
      </c>
    </row>
    <row r="13" spans="3:7" s="15" customFormat="1" ht="23.25">
      <c r="C13" s="594"/>
      <c r="D13" s="594"/>
      <c r="E13" s="594"/>
      <c r="F13" s="594"/>
      <c r="G13" s="594"/>
    </row>
    <row r="14" spans="1:8" s="15" customFormat="1" ht="15.75">
      <c r="A14" s="15" t="s">
        <v>67</v>
      </c>
      <c r="H14" s="15" t="s">
        <v>316</v>
      </c>
    </row>
    <row r="15" spans="1:9" s="37" customFormat="1" ht="18.75">
      <c r="A15" s="588"/>
      <c r="B15" s="588"/>
      <c r="C15" s="588"/>
      <c r="D15" s="588"/>
      <c r="E15" s="588"/>
      <c r="F15" s="588"/>
      <c r="G15" s="588"/>
      <c r="H15" s="588"/>
      <c r="I15" s="588"/>
    </row>
    <row r="16" spans="1:8" s="15" customFormat="1" ht="25.5">
      <c r="A16" s="38"/>
      <c r="B16" s="38"/>
      <c r="C16" s="587" t="s">
        <v>143</v>
      </c>
      <c r="D16" s="587"/>
      <c r="E16" s="587"/>
      <c r="F16" s="587"/>
      <c r="G16" s="587"/>
      <c r="H16" s="1"/>
    </row>
    <row r="17" spans="1:10" ht="21" customHeight="1" thickBot="1">
      <c r="A17" s="15"/>
      <c r="B17" s="15"/>
      <c r="G17" s="593" t="s">
        <v>145</v>
      </c>
      <c r="H17" s="593"/>
      <c r="I17" s="593"/>
      <c r="J17" s="593"/>
    </row>
    <row r="18" spans="1:10" ht="16.5" customHeight="1" thickBot="1">
      <c r="A18" s="589" t="s">
        <v>53</v>
      </c>
      <c r="B18" s="590"/>
      <c r="C18" s="305" t="s">
        <v>310</v>
      </c>
      <c r="D18" s="306"/>
      <c r="E18" s="6"/>
      <c r="F18" s="589" t="s">
        <v>100</v>
      </c>
      <c r="G18" s="590"/>
      <c r="H18" s="305" t="s">
        <v>191</v>
      </c>
      <c r="I18" s="306"/>
      <c r="J18" s="216"/>
    </row>
    <row r="19" spans="1:10" ht="28.5" customHeight="1" thickBot="1">
      <c r="A19" s="591"/>
      <c r="B19" s="592"/>
      <c r="C19" s="217" t="s">
        <v>50</v>
      </c>
      <c r="D19" s="307" t="s">
        <v>129</v>
      </c>
      <c r="E19" s="39"/>
      <c r="F19" s="591"/>
      <c r="G19" s="592"/>
      <c r="H19" s="217" t="s">
        <v>50</v>
      </c>
      <c r="I19" s="307" t="s">
        <v>129</v>
      </c>
      <c r="J19" s="308"/>
    </row>
    <row r="20" spans="1:10" ht="15.75" customHeight="1">
      <c r="A20" s="547" t="s">
        <v>139</v>
      </c>
      <c r="B20" s="548"/>
      <c r="C20" s="539" t="s">
        <v>138</v>
      </c>
      <c r="D20" s="535" t="s">
        <v>130</v>
      </c>
      <c r="E20" s="309"/>
      <c r="F20" s="595" t="s">
        <v>52</v>
      </c>
      <c r="G20" s="537"/>
      <c r="H20" s="539" t="s">
        <v>85</v>
      </c>
      <c r="I20" s="535"/>
      <c r="J20" s="95"/>
    </row>
    <row r="21" spans="1:10" ht="16.5" thickBot="1">
      <c r="A21" s="565"/>
      <c r="B21" s="566"/>
      <c r="C21" s="540"/>
      <c r="D21" s="536"/>
      <c r="E21" s="18"/>
      <c r="F21" s="596"/>
      <c r="G21" s="538"/>
      <c r="H21" s="540"/>
      <c r="I21" s="536"/>
      <c r="J21" s="95"/>
    </row>
    <row r="22" spans="1:10" ht="15.75" customHeight="1">
      <c r="A22" s="310">
        <v>1.2</v>
      </c>
      <c r="B22" s="311" t="s">
        <v>13</v>
      </c>
      <c r="C22" s="235">
        <v>61138.867999999995</v>
      </c>
      <c r="D22" s="22" t="s">
        <v>12</v>
      </c>
      <c r="E22" s="378"/>
      <c r="F22" s="551" t="s">
        <v>97</v>
      </c>
      <c r="G22" s="552"/>
      <c r="H22" s="13">
        <v>76102.68400000001</v>
      </c>
      <c r="I22" s="22" t="s">
        <v>12</v>
      </c>
      <c r="J22" s="48"/>
    </row>
    <row r="23" spans="1:10" ht="15.75">
      <c r="A23" s="310">
        <v>1.2</v>
      </c>
      <c r="B23" s="311" t="s">
        <v>14</v>
      </c>
      <c r="C23" s="235">
        <v>61138.867999999995</v>
      </c>
      <c r="D23" s="22" t="s">
        <v>12</v>
      </c>
      <c r="E23" s="378"/>
      <c r="F23" s="563" t="s">
        <v>112</v>
      </c>
      <c r="G23" s="564"/>
      <c r="H23" s="22">
        <v>76102.68400000001</v>
      </c>
      <c r="I23" s="22" t="s">
        <v>12</v>
      </c>
      <c r="J23" s="48"/>
    </row>
    <row r="24" spans="1:10" ht="15.75" customHeight="1">
      <c r="A24" s="310">
        <v>1.2</v>
      </c>
      <c r="B24" s="311" t="s">
        <v>15</v>
      </c>
      <c r="C24" s="235">
        <v>61138.867999999995</v>
      </c>
      <c r="D24" s="22" t="s">
        <v>12</v>
      </c>
      <c r="E24" s="378"/>
      <c r="F24" s="563" t="s">
        <v>113</v>
      </c>
      <c r="G24" s="564"/>
      <c r="H24" s="22">
        <v>69291.48799999998</v>
      </c>
      <c r="I24" s="22" t="s">
        <v>12</v>
      </c>
      <c r="J24" s="48"/>
    </row>
    <row r="25" spans="1:10" ht="15.75">
      <c r="A25" s="310">
        <v>1.4</v>
      </c>
      <c r="B25" s="311" t="s">
        <v>15</v>
      </c>
      <c r="C25" s="235">
        <v>61092.611999999994</v>
      </c>
      <c r="D25" s="22" t="s">
        <v>12</v>
      </c>
      <c r="E25" s="378"/>
      <c r="F25" s="563" t="s">
        <v>114</v>
      </c>
      <c r="G25" s="564"/>
      <c r="H25" s="22">
        <v>69291.48799999998</v>
      </c>
      <c r="I25" s="22" t="s">
        <v>12</v>
      </c>
      <c r="J25" s="48"/>
    </row>
    <row r="26" spans="1:10" ht="15.75" customHeight="1">
      <c r="A26" s="310">
        <v>1.4</v>
      </c>
      <c r="B26" s="311" t="s">
        <v>16</v>
      </c>
      <c r="C26" s="235">
        <v>61092.611999999994</v>
      </c>
      <c r="D26" s="22" t="s">
        <v>12</v>
      </c>
      <c r="E26" s="378"/>
      <c r="F26" s="563" t="s">
        <v>115</v>
      </c>
      <c r="G26" s="564"/>
      <c r="H26" s="22">
        <v>68898.31199999999</v>
      </c>
      <c r="I26" s="22" t="s">
        <v>12</v>
      </c>
      <c r="J26" s="48"/>
    </row>
    <row r="27" spans="1:10" ht="15.75">
      <c r="A27" s="310">
        <v>1.4</v>
      </c>
      <c r="B27" s="311" t="s">
        <v>17</v>
      </c>
      <c r="C27" s="235">
        <v>61092.611999999994</v>
      </c>
      <c r="D27" s="22">
        <f aca="true" t="shared" si="0" ref="D27:D32">C25+10000</f>
        <v>71092.612</v>
      </c>
      <c r="E27" s="378"/>
      <c r="F27" s="563" t="s">
        <v>116</v>
      </c>
      <c r="G27" s="564"/>
      <c r="H27" s="22">
        <v>68898.31199999999</v>
      </c>
      <c r="I27" s="22" t="s">
        <v>12</v>
      </c>
      <c r="J27" s="48"/>
    </row>
    <row r="28" spans="1:10" ht="15.75">
      <c r="A28" s="310">
        <v>1.6</v>
      </c>
      <c r="B28" s="311" t="s">
        <v>15</v>
      </c>
      <c r="C28" s="235">
        <v>49956.479999999996</v>
      </c>
      <c r="D28" s="22">
        <f t="shared" si="0"/>
        <v>71092.612</v>
      </c>
      <c r="E28" s="378"/>
      <c r="F28" s="563" t="s">
        <v>117</v>
      </c>
      <c r="G28" s="564"/>
      <c r="H28" s="22">
        <v>68898.31199999999</v>
      </c>
      <c r="I28" s="22" t="s">
        <v>12</v>
      </c>
      <c r="J28" s="48"/>
    </row>
    <row r="29" spans="1:10" ht="15.75" customHeight="1">
      <c r="A29" s="310">
        <v>1.6</v>
      </c>
      <c r="B29" s="311" t="s">
        <v>17</v>
      </c>
      <c r="C29" s="235">
        <v>49956.479999999996</v>
      </c>
      <c r="D29" s="22">
        <f t="shared" si="0"/>
        <v>71092.612</v>
      </c>
      <c r="E29" s="378"/>
      <c r="F29" s="563" t="s">
        <v>118</v>
      </c>
      <c r="G29" s="564"/>
      <c r="H29" s="22">
        <v>66874.612</v>
      </c>
      <c r="I29" s="22" t="s">
        <v>12</v>
      </c>
      <c r="J29" s="48"/>
    </row>
    <row r="30" spans="1:10" ht="15.75">
      <c r="A30" s="310">
        <v>1.6</v>
      </c>
      <c r="B30" s="311" t="s">
        <v>18</v>
      </c>
      <c r="C30" s="235">
        <v>49956.479999999996</v>
      </c>
      <c r="D30" s="22">
        <f t="shared" si="0"/>
        <v>59956.479999999996</v>
      </c>
      <c r="E30" s="378"/>
      <c r="F30" s="563" t="s">
        <v>119</v>
      </c>
      <c r="G30" s="564"/>
      <c r="H30" s="22">
        <v>66874.612</v>
      </c>
      <c r="I30" s="22" t="s">
        <v>12</v>
      </c>
      <c r="J30" s="48"/>
    </row>
    <row r="31" spans="1:10" ht="15.75">
      <c r="A31" s="312">
        <v>1.8</v>
      </c>
      <c r="B31" s="57" t="s">
        <v>15</v>
      </c>
      <c r="C31" s="313">
        <v>49470.791999999994</v>
      </c>
      <c r="D31" s="22">
        <f t="shared" si="0"/>
        <v>59956.479999999996</v>
      </c>
      <c r="E31" s="378"/>
      <c r="F31" s="563" t="s">
        <v>120</v>
      </c>
      <c r="G31" s="564"/>
      <c r="H31" s="22">
        <v>58745.119999999995</v>
      </c>
      <c r="I31" s="22" t="s">
        <v>12</v>
      </c>
      <c r="J31" s="48"/>
    </row>
    <row r="32" spans="1:10" ht="15.75" customHeight="1">
      <c r="A32" s="310">
        <v>1.8</v>
      </c>
      <c r="B32" s="311" t="s">
        <v>16</v>
      </c>
      <c r="C32" s="235">
        <v>49470.791999999994</v>
      </c>
      <c r="D32" s="22">
        <f t="shared" si="0"/>
        <v>59956.479999999996</v>
      </c>
      <c r="E32" s="378"/>
      <c r="F32" s="563" t="s">
        <v>80</v>
      </c>
      <c r="G32" s="564"/>
      <c r="H32" s="22">
        <v>58745.119999999995</v>
      </c>
      <c r="I32" s="22" t="s">
        <v>12</v>
      </c>
      <c r="J32" s="48"/>
    </row>
    <row r="33" spans="1:10" ht="15.75">
      <c r="A33" s="310">
        <v>1.8</v>
      </c>
      <c r="B33" s="311" t="s">
        <v>17</v>
      </c>
      <c r="C33" s="235">
        <v>49470.791999999994</v>
      </c>
      <c r="D33" s="22">
        <f aca="true" t="shared" si="1" ref="D33:D38">C32+10000</f>
        <v>59470.791999999994</v>
      </c>
      <c r="E33" s="378"/>
      <c r="F33" s="563" t="s">
        <v>81</v>
      </c>
      <c r="G33" s="564"/>
      <c r="H33" s="22">
        <v>58745.119999999995</v>
      </c>
      <c r="I33" s="22" t="s">
        <v>12</v>
      </c>
      <c r="J33" s="48"/>
    </row>
    <row r="34" spans="1:10" ht="16.5" thickBot="1">
      <c r="A34" s="310">
        <v>1.8</v>
      </c>
      <c r="B34" s="311" t="s">
        <v>18</v>
      </c>
      <c r="C34" s="235">
        <v>49470.791999999994</v>
      </c>
      <c r="D34" s="22">
        <f t="shared" si="1"/>
        <v>59470.791999999994</v>
      </c>
      <c r="E34" s="378"/>
      <c r="F34" s="563" t="s">
        <v>121</v>
      </c>
      <c r="G34" s="564"/>
      <c r="H34" s="22">
        <v>54235.159999999996</v>
      </c>
      <c r="I34" s="10" t="s">
        <v>12</v>
      </c>
      <c r="J34" s="48"/>
    </row>
    <row r="35" spans="1:10" ht="16.5" thickBot="1">
      <c r="A35" s="310">
        <v>1.8</v>
      </c>
      <c r="B35" s="311" t="s">
        <v>19</v>
      </c>
      <c r="C35" s="235">
        <v>49470.791999999994</v>
      </c>
      <c r="D35" s="22">
        <f t="shared" si="1"/>
        <v>59470.791999999994</v>
      </c>
      <c r="E35" s="378"/>
      <c r="F35" s="567" t="s">
        <v>122</v>
      </c>
      <c r="G35" s="568"/>
      <c r="H35" s="9">
        <v>54235.159999999996</v>
      </c>
      <c r="I35" s="537"/>
      <c r="J35" s="48"/>
    </row>
    <row r="36" spans="1:10" ht="15.75" customHeight="1" thickBot="1">
      <c r="A36" s="310">
        <v>2</v>
      </c>
      <c r="B36" s="311" t="s">
        <v>17</v>
      </c>
      <c r="C36" s="235">
        <v>48360.648</v>
      </c>
      <c r="D36" s="22">
        <f t="shared" si="1"/>
        <v>59470.791999999994</v>
      </c>
      <c r="E36" s="378"/>
      <c r="F36" s="595" t="s">
        <v>51</v>
      </c>
      <c r="G36" s="537"/>
      <c r="H36" s="539" t="s">
        <v>137</v>
      </c>
      <c r="I36" s="538"/>
      <c r="J36" s="48"/>
    </row>
    <row r="37" spans="1:10" ht="16.5" thickBot="1">
      <c r="A37" s="310">
        <v>2</v>
      </c>
      <c r="B37" s="311" t="s">
        <v>18</v>
      </c>
      <c r="C37" s="235">
        <v>48360.648</v>
      </c>
      <c r="D37" s="22">
        <f t="shared" si="1"/>
        <v>58360.648</v>
      </c>
      <c r="E37" s="378"/>
      <c r="F37" s="596"/>
      <c r="G37" s="538"/>
      <c r="H37" s="540"/>
      <c r="I37" s="13" t="s">
        <v>12</v>
      </c>
      <c r="J37" s="48"/>
    </row>
    <row r="38" spans="1:10" ht="15.75">
      <c r="A38" s="314">
        <v>2.5</v>
      </c>
      <c r="B38" s="311" t="s">
        <v>18</v>
      </c>
      <c r="C38" s="315">
        <v>44035.71199999999</v>
      </c>
      <c r="D38" s="22">
        <f t="shared" si="1"/>
        <v>58360.648</v>
      </c>
      <c r="E38" s="378"/>
      <c r="F38" s="599" t="s">
        <v>106</v>
      </c>
      <c r="G38" s="600"/>
      <c r="H38" s="544">
        <v>65463.804000000004</v>
      </c>
      <c r="I38" s="22" t="s">
        <v>12</v>
      </c>
      <c r="J38" s="48"/>
    </row>
    <row r="39" spans="1:10" ht="15.75" customHeight="1" thickBot="1">
      <c r="A39" s="310">
        <v>2.5</v>
      </c>
      <c r="B39" s="311" t="s">
        <v>19</v>
      </c>
      <c r="C39" s="315">
        <v>44035.71199999999</v>
      </c>
      <c r="D39" s="22">
        <f aca="true" t="shared" si="2" ref="D39:D46">C38+9000</f>
        <v>53035.71199999999</v>
      </c>
      <c r="E39" s="378"/>
      <c r="F39" s="597" t="s">
        <v>107</v>
      </c>
      <c r="G39" s="598"/>
      <c r="H39" s="546"/>
      <c r="I39" s="22" t="s">
        <v>12</v>
      </c>
      <c r="J39" s="48"/>
    </row>
    <row r="40" spans="1:10" ht="15.75" customHeight="1">
      <c r="A40" s="310">
        <v>3</v>
      </c>
      <c r="B40" s="311" t="s">
        <v>20</v>
      </c>
      <c r="C40" s="315">
        <v>42983.388</v>
      </c>
      <c r="D40" s="22">
        <f t="shared" si="2"/>
        <v>53035.71199999999</v>
      </c>
      <c r="E40" s="378"/>
      <c r="F40" s="595" t="s">
        <v>124</v>
      </c>
      <c r="G40" s="537"/>
      <c r="H40" s="539" t="s">
        <v>347</v>
      </c>
      <c r="I40" s="22" t="s">
        <v>12</v>
      </c>
      <c r="J40" s="48"/>
    </row>
    <row r="41" spans="1:10" ht="16.5" thickBot="1">
      <c r="A41" s="316">
        <v>3</v>
      </c>
      <c r="B41" s="317" t="s">
        <v>21</v>
      </c>
      <c r="C41" s="315">
        <v>42983.388</v>
      </c>
      <c r="D41" s="22">
        <f t="shared" si="2"/>
        <v>51983.388</v>
      </c>
      <c r="E41" s="378"/>
      <c r="F41" s="596"/>
      <c r="G41" s="538"/>
      <c r="H41" s="540"/>
      <c r="I41" s="22" t="s">
        <v>12</v>
      </c>
      <c r="J41" s="48"/>
    </row>
    <row r="42" spans="1:10" ht="16.5" thickBot="1">
      <c r="A42" s="310">
        <v>3.5</v>
      </c>
      <c r="B42" s="311" t="s">
        <v>22</v>
      </c>
      <c r="C42" s="318">
        <v>42671.159999999996</v>
      </c>
      <c r="D42" s="22">
        <f t="shared" si="2"/>
        <v>51983.388</v>
      </c>
      <c r="E42" s="378"/>
      <c r="F42" s="603" t="s">
        <v>108</v>
      </c>
      <c r="G42" s="604"/>
      <c r="H42" s="544">
        <v>71731.492</v>
      </c>
      <c r="I42" s="9" t="s">
        <v>12</v>
      </c>
      <c r="J42" s="48"/>
    </row>
    <row r="43" spans="1:10" ht="15.75" customHeight="1">
      <c r="A43" s="310">
        <v>4</v>
      </c>
      <c r="B43" s="311" t="s">
        <v>23</v>
      </c>
      <c r="C43" s="315">
        <v>42497.7</v>
      </c>
      <c r="D43" s="22">
        <f t="shared" si="2"/>
        <v>51671.159999999996</v>
      </c>
      <c r="E43" s="378"/>
      <c r="F43" s="558" t="s">
        <v>109</v>
      </c>
      <c r="G43" s="559"/>
      <c r="H43" s="545"/>
      <c r="I43" s="535" t="s">
        <v>182</v>
      </c>
      <c r="J43" s="48"/>
    </row>
    <row r="44" spans="1:10" ht="15.75" customHeight="1" thickBot="1">
      <c r="A44" s="310">
        <v>4</v>
      </c>
      <c r="B44" s="311" t="s">
        <v>24</v>
      </c>
      <c r="C44" s="315">
        <v>42497.7</v>
      </c>
      <c r="D44" s="22">
        <f t="shared" si="2"/>
        <v>51497.7</v>
      </c>
      <c r="E44" s="378"/>
      <c r="F44" s="558" t="s">
        <v>110</v>
      </c>
      <c r="G44" s="559"/>
      <c r="H44" s="545"/>
      <c r="I44" s="536"/>
      <c r="J44" s="48"/>
    </row>
    <row r="45" spans="1:10" ht="16.5" thickBot="1">
      <c r="A45" s="310">
        <v>5</v>
      </c>
      <c r="B45" s="311" t="s">
        <v>24</v>
      </c>
      <c r="C45" s="315">
        <v>42497.7</v>
      </c>
      <c r="D45" s="22">
        <f t="shared" si="2"/>
        <v>51497.7</v>
      </c>
      <c r="E45" s="378"/>
      <c r="F45" s="601" t="s">
        <v>111</v>
      </c>
      <c r="G45" s="602"/>
      <c r="H45" s="546"/>
      <c r="I45" s="541">
        <f>H42+9000</f>
        <v>80731.492</v>
      </c>
      <c r="J45" s="48"/>
    </row>
    <row r="46" spans="1:10" ht="15.75" customHeight="1">
      <c r="A46" s="310">
        <v>5</v>
      </c>
      <c r="B46" s="311" t="s">
        <v>25</v>
      </c>
      <c r="C46" s="315">
        <v>42497.7</v>
      </c>
      <c r="D46" s="22">
        <f t="shared" si="2"/>
        <v>51497.7</v>
      </c>
      <c r="E46" s="378"/>
      <c r="F46" s="579" t="s">
        <v>125</v>
      </c>
      <c r="G46" s="560"/>
      <c r="H46" s="539" t="s">
        <v>84</v>
      </c>
      <c r="I46" s="542"/>
      <c r="J46" s="48"/>
    </row>
    <row r="47" spans="1:10" ht="16.5" thickBot="1">
      <c r="A47" s="316">
        <v>6</v>
      </c>
      <c r="B47" s="317" t="s">
        <v>25</v>
      </c>
      <c r="C47" s="315">
        <v>42497.7</v>
      </c>
      <c r="D47" s="22" t="s">
        <v>12</v>
      </c>
      <c r="E47" s="378"/>
      <c r="F47" s="580"/>
      <c r="G47" s="561"/>
      <c r="H47" s="540"/>
      <c r="I47" s="542"/>
      <c r="J47" s="48"/>
    </row>
    <row r="48" spans="1:10" ht="15.75" customHeight="1" thickBot="1">
      <c r="A48" s="319">
        <v>6</v>
      </c>
      <c r="B48" s="320" t="s">
        <v>26</v>
      </c>
      <c r="C48" s="321">
        <v>42497.7</v>
      </c>
      <c r="D48" s="22" t="s">
        <v>12</v>
      </c>
      <c r="E48" s="378"/>
      <c r="F48" s="603" t="s">
        <v>126</v>
      </c>
      <c r="G48" s="604"/>
      <c r="H48" s="255">
        <v>86348.38799999999</v>
      </c>
      <c r="I48" s="543"/>
      <c r="J48" s="48"/>
    </row>
    <row r="49" spans="1:10" ht="16.5" customHeight="1" thickBot="1">
      <c r="A49" s="549" t="s">
        <v>294</v>
      </c>
      <c r="B49" s="535"/>
      <c r="C49" s="342" t="s">
        <v>134</v>
      </c>
      <c r="D49" s="22" t="s">
        <v>12</v>
      </c>
      <c r="E49" s="48"/>
      <c r="F49" s="558" t="s">
        <v>127</v>
      </c>
      <c r="G49" s="559"/>
      <c r="H49" s="264">
        <v>74472.16</v>
      </c>
      <c r="I49" s="535" t="s">
        <v>183</v>
      </c>
      <c r="J49" s="48"/>
    </row>
    <row r="50" spans="1:10" ht="16.5" customHeight="1" thickBot="1">
      <c r="A50" s="550"/>
      <c r="B50" s="536"/>
      <c r="C50" s="452" t="s">
        <v>348</v>
      </c>
      <c r="D50" s="535" t="s">
        <v>131</v>
      </c>
      <c r="E50" s="48"/>
      <c r="F50" s="581" t="s">
        <v>31</v>
      </c>
      <c r="G50" s="582"/>
      <c r="H50" s="322">
        <v>73535.476</v>
      </c>
      <c r="I50" s="536"/>
      <c r="J50" s="48"/>
    </row>
    <row r="51" spans="1:10" ht="16.5" customHeight="1" thickBot="1">
      <c r="A51" s="551" t="s">
        <v>27</v>
      </c>
      <c r="B51" s="552"/>
      <c r="C51" s="231">
        <v>70991.396</v>
      </c>
      <c r="D51" s="540"/>
      <c r="E51" s="378"/>
      <c r="F51" s="554" t="s">
        <v>32</v>
      </c>
      <c r="G51" s="555"/>
      <c r="H51" s="264">
        <v>60583.795999999995</v>
      </c>
      <c r="I51" s="12">
        <f>H48+10000</f>
        <v>96348.38799999999</v>
      </c>
      <c r="J51" s="48"/>
    </row>
    <row r="52" spans="1:10" ht="16.5" customHeight="1">
      <c r="A52" s="563" t="s">
        <v>140</v>
      </c>
      <c r="B52" s="564"/>
      <c r="C52" s="235">
        <v>70991.396</v>
      </c>
      <c r="D52" s="296">
        <f>C51+10000</f>
        <v>80991.396</v>
      </c>
      <c r="E52" s="378"/>
      <c r="F52" s="554" t="s">
        <v>99</v>
      </c>
      <c r="G52" s="555"/>
      <c r="H52" s="264">
        <v>72147.796</v>
      </c>
      <c r="I52" s="22">
        <f>H49+10000</f>
        <v>84472.16</v>
      </c>
      <c r="J52" s="48"/>
    </row>
    <row r="53" spans="1:10" ht="15.75" customHeight="1">
      <c r="A53" s="558" t="s">
        <v>28</v>
      </c>
      <c r="B53" s="559"/>
      <c r="C53" s="264">
        <v>65035.935999999994</v>
      </c>
      <c r="D53" s="235">
        <f>C52+10000</f>
        <v>80991.396</v>
      </c>
      <c r="E53" s="378"/>
      <c r="F53" s="554" t="s">
        <v>33</v>
      </c>
      <c r="G53" s="555"/>
      <c r="H53" s="264">
        <v>66192.336</v>
      </c>
      <c r="I53" s="96">
        <f>H50+10000</f>
        <v>83535.476</v>
      </c>
      <c r="J53" s="48"/>
    </row>
    <row r="54" spans="1:10" ht="15.75" customHeight="1" thickBot="1">
      <c r="A54" s="563" t="s">
        <v>29</v>
      </c>
      <c r="B54" s="564"/>
      <c r="C54" s="235">
        <v>65035.935999999994</v>
      </c>
      <c r="D54" s="249">
        <f>C53+9000</f>
        <v>74035.93599999999</v>
      </c>
      <c r="E54" s="378"/>
      <c r="F54" s="554" t="s">
        <v>34</v>
      </c>
      <c r="G54" s="555"/>
      <c r="H54" s="264">
        <v>64885.604</v>
      </c>
      <c r="I54" s="13">
        <f>H51+10000</f>
        <v>70583.796</v>
      </c>
      <c r="J54" s="48"/>
    </row>
    <row r="55" spans="1:10" ht="15.75" customHeight="1" thickBot="1">
      <c r="A55" s="567" t="s">
        <v>30</v>
      </c>
      <c r="B55" s="568"/>
      <c r="C55" s="292">
        <v>63729.204</v>
      </c>
      <c r="D55" s="235">
        <f>C54+9000</f>
        <v>74035.93599999999</v>
      </c>
      <c r="E55" s="378"/>
      <c r="F55" s="583" t="s">
        <v>165</v>
      </c>
      <c r="G55" s="584"/>
      <c r="H55" s="605" t="s">
        <v>123</v>
      </c>
      <c r="I55" s="13">
        <f>H52+10000</f>
        <v>82147.796</v>
      </c>
      <c r="J55" s="48"/>
    </row>
    <row r="56" spans="1:10" ht="16.5" customHeight="1" thickBot="1">
      <c r="A56" s="547" t="s">
        <v>295</v>
      </c>
      <c r="B56" s="548"/>
      <c r="C56" s="453" t="s">
        <v>135</v>
      </c>
      <c r="D56" s="249">
        <f>C55+9000</f>
        <v>72729.204</v>
      </c>
      <c r="E56" s="48"/>
      <c r="F56" s="585"/>
      <c r="G56" s="586"/>
      <c r="H56" s="606"/>
      <c r="I56" s="13" t="e">
        <f>#REF!+10000</f>
        <v>#REF!</v>
      </c>
      <c r="J56" s="48"/>
    </row>
    <row r="57" spans="1:10" ht="16.5" thickBot="1">
      <c r="A57" s="565"/>
      <c r="B57" s="566"/>
      <c r="C57" s="454" t="s">
        <v>348</v>
      </c>
      <c r="D57" s="539"/>
      <c r="E57" s="48"/>
      <c r="F57" s="607" t="s">
        <v>306</v>
      </c>
      <c r="G57" s="608"/>
      <c r="H57" s="544">
        <v>61643.2</v>
      </c>
      <c r="I57" s="13" t="e">
        <f>#REF!+10000</f>
        <v>#REF!</v>
      </c>
      <c r="J57" s="48"/>
    </row>
    <row r="58" spans="1:10" ht="15.75" customHeight="1" thickBot="1">
      <c r="A58" s="323">
        <v>3.5</v>
      </c>
      <c r="B58" s="324">
        <v>40</v>
      </c>
      <c r="C58" s="245">
        <v>54801.795999999995</v>
      </c>
      <c r="D58" s="540"/>
      <c r="E58" s="378"/>
      <c r="F58" s="554" t="s">
        <v>307</v>
      </c>
      <c r="G58" s="555"/>
      <c r="H58" s="545"/>
      <c r="I58" s="13">
        <f>H53+9000</f>
        <v>75192.336</v>
      </c>
      <c r="J58" s="48"/>
    </row>
    <row r="59" spans="1:10" ht="16.5" customHeight="1" thickBot="1">
      <c r="A59" s="547" t="s">
        <v>147</v>
      </c>
      <c r="B59" s="548"/>
      <c r="C59" s="342" t="s">
        <v>136</v>
      </c>
      <c r="D59" s="245" t="s">
        <v>12</v>
      </c>
      <c r="E59" s="48"/>
      <c r="F59" s="577" t="s">
        <v>308</v>
      </c>
      <c r="G59" s="578"/>
      <c r="H59" s="545"/>
      <c r="I59" s="13" t="e">
        <f>#REF!+9000</f>
        <v>#REF!</v>
      </c>
      <c r="J59" s="48"/>
    </row>
    <row r="60" spans="1:10" ht="16.5" thickBot="1">
      <c r="A60" s="343">
        <v>1.2</v>
      </c>
      <c r="B60" s="344">
        <v>20</v>
      </c>
      <c r="C60" s="231">
        <v>75547.612</v>
      </c>
      <c r="D60" s="569"/>
      <c r="E60" s="378"/>
      <c r="F60" s="556" t="s">
        <v>309</v>
      </c>
      <c r="G60" s="557"/>
      <c r="H60" s="546"/>
      <c r="I60" s="13" t="e">
        <f>#REF!+9000</f>
        <v>#REF!</v>
      </c>
      <c r="J60" s="48"/>
    </row>
    <row r="61" spans="1:10" ht="15.75" customHeight="1" thickBot="1">
      <c r="A61" s="326">
        <v>1.4</v>
      </c>
      <c r="B61" s="327" t="s">
        <v>164</v>
      </c>
      <c r="C61" s="313">
        <v>75501.356</v>
      </c>
      <c r="D61" s="570"/>
      <c r="E61" s="378"/>
      <c r="F61" s="553"/>
      <c r="G61" s="553"/>
      <c r="H61" s="373"/>
      <c r="I61" s="13">
        <f aca="true" t="shared" si="3" ref="I61:I67">H61+9000</f>
        <v>9000</v>
      </c>
      <c r="J61" s="48"/>
    </row>
    <row r="62" spans="1:10" ht="16.5" customHeight="1">
      <c r="A62" s="310">
        <v>1.6</v>
      </c>
      <c r="B62" s="328">
        <v>25</v>
      </c>
      <c r="C62" s="235">
        <v>69754.048</v>
      </c>
      <c r="D62" s="325" t="s">
        <v>12</v>
      </c>
      <c r="E62" s="378"/>
      <c r="F62" s="553"/>
      <c r="G62" s="553"/>
      <c r="H62" s="373"/>
      <c r="I62" s="13">
        <f t="shared" si="3"/>
        <v>9000</v>
      </c>
      <c r="J62" s="48"/>
    </row>
    <row r="63" spans="1:10" ht="15.75">
      <c r="A63" s="316">
        <v>1.6</v>
      </c>
      <c r="B63" s="329">
        <v>32</v>
      </c>
      <c r="C63" s="264">
        <v>69754.048</v>
      </c>
      <c r="D63" s="235" t="s">
        <v>12</v>
      </c>
      <c r="E63" s="378"/>
      <c r="F63" s="17"/>
      <c r="G63" s="17"/>
      <c r="H63" s="17"/>
      <c r="I63" s="13">
        <f>H54+9000</f>
        <v>73885.60399999999</v>
      </c>
      <c r="J63" s="48"/>
    </row>
    <row r="64" spans="1:10" ht="16.5" thickBot="1">
      <c r="A64" s="331">
        <v>2</v>
      </c>
      <c r="B64" s="332">
        <v>40</v>
      </c>
      <c r="C64" s="292">
        <v>67256.224</v>
      </c>
      <c r="D64" s="235" t="s">
        <v>12</v>
      </c>
      <c r="E64" s="378"/>
      <c r="F64" s="553"/>
      <c r="G64" s="553"/>
      <c r="H64" s="373"/>
      <c r="I64" s="13">
        <f t="shared" si="3"/>
        <v>9000</v>
      </c>
      <c r="J64" s="48"/>
    </row>
    <row r="65" spans="4:10" ht="15.75" customHeight="1" thickBot="1">
      <c r="D65" s="292" t="s">
        <v>12</v>
      </c>
      <c r="E65" s="48"/>
      <c r="F65" s="553"/>
      <c r="G65" s="553"/>
      <c r="H65" s="373"/>
      <c r="I65" s="13">
        <f t="shared" si="3"/>
        <v>9000</v>
      </c>
      <c r="J65" s="48"/>
    </row>
    <row r="66" spans="5:10" ht="15.75">
      <c r="E66" s="48"/>
      <c r="F66" s="553"/>
      <c r="G66" s="553"/>
      <c r="H66" s="373"/>
      <c r="I66" s="13">
        <f t="shared" si="3"/>
        <v>9000</v>
      </c>
      <c r="J66" s="48"/>
    </row>
    <row r="67" spans="5:10" ht="16.5" thickBot="1">
      <c r="E67" s="48"/>
      <c r="F67" s="553"/>
      <c r="G67" s="553"/>
      <c r="H67" s="373"/>
      <c r="I67" s="13">
        <f t="shared" si="3"/>
        <v>9000</v>
      </c>
      <c r="J67" s="48"/>
    </row>
    <row r="68" spans="4:10" ht="16.5" customHeight="1">
      <c r="D68" s="333"/>
      <c r="E68" s="48"/>
      <c r="F68" s="17"/>
      <c r="G68" s="17"/>
      <c r="H68" s="17"/>
      <c r="I68" s="560" t="s">
        <v>184</v>
      </c>
      <c r="J68" s="48"/>
    </row>
    <row r="69" spans="4:10" ht="15.75" customHeight="1" thickBot="1">
      <c r="D69" s="334"/>
      <c r="E69" s="17"/>
      <c r="F69" s="40"/>
      <c r="G69" s="40"/>
      <c r="H69" s="40"/>
      <c r="I69" s="561"/>
      <c r="J69" s="48"/>
    </row>
    <row r="70" spans="1:10" ht="15.75" customHeight="1">
      <c r="A70" s="571" t="s">
        <v>36</v>
      </c>
      <c r="B70" s="572"/>
      <c r="C70" s="335" t="s">
        <v>101</v>
      </c>
      <c r="D70" s="334"/>
      <c r="E70" s="17"/>
      <c r="F70" s="40"/>
      <c r="G70" s="40"/>
      <c r="H70" s="40"/>
      <c r="I70" s="541">
        <f>H57+9000</f>
        <v>70643.2</v>
      </c>
      <c r="J70" s="48"/>
    </row>
    <row r="71" spans="1:10" ht="15.75">
      <c r="A71" s="573"/>
      <c r="B71" s="574"/>
      <c r="C71" s="336" t="s">
        <v>102</v>
      </c>
      <c r="D71" s="337"/>
      <c r="E71" s="17"/>
      <c r="F71" s="40"/>
      <c r="G71" s="40"/>
      <c r="H71" s="40"/>
      <c r="I71" s="542"/>
      <c r="J71" s="48"/>
    </row>
    <row r="72" spans="1:10" ht="16.5" thickBot="1">
      <c r="A72" s="573"/>
      <c r="B72" s="574"/>
      <c r="C72" s="336" t="s">
        <v>105</v>
      </c>
      <c r="D72" s="338"/>
      <c r="E72" s="17"/>
      <c r="F72" s="40"/>
      <c r="G72" s="40"/>
      <c r="H72" s="40"/>
      <c r="I72" s="542"/>
      <c r="J72" s="48"/>
    </row>
    <row r="73" spans="1:10" ht="15.75">
      <c r="A73" s="573"/>
      <c r="B73" s="574"/>
      <c r="C73" s="339" t="s">
        <v>144</v>
      </c>
      <c r="D73" s="4"/>
      <c r="E73" s="17"/>
      <c r="F73" s="40"/>
      <c r="G73" s="40"/>
      <c r="H73" s="40"/>
      <c r="I73" s="542"/>
      <c r="J73" s="48"/>
    </row>
    <row r="74" spans="1:10" ht="16.5" thickBot="1">
      <c r="A74" s="575"/>
      <c r="B74" s="576"/>
      <c r="C74" s="340" t="s">
        <v>148</v>
      </c>
      <c r="D74" s="4"/>
      <c r="E74" s="17"/>
      <c r="F74" s="17"/>
      <c r="G74" s="17"/>
      <c r="H74" s="17"/>
      <c r="I74" s="57"/>
      <c r="J74" s="57"/>
    </row>
    <row r="75" spans="1:10" ht="15.75">
      <c r="A75" s="97" t="s">
        <v>181</v>
      </c>
      <c r="B75" s="57"/>
      <c r="C75" s="57"/>
      <c r="D75" s="91"/>
      <c r="E75" s="17"/>
      <c r="F75" s="6"/>
      <c r="G75" s="6"/>
      <c r="H75" s="6"/>
      <c r="I75" s="6"/>
      <c r="J75" s="57"/>
    </row>
    <row r="76" spans="1:8" ht="15.75">
      <c r="A76" s="92"/>
      <c r="B76" s="92"/>
      <c r="C76" s="16"/>
      <c r="D76" s="16"/>
      <c r="E76" s="2"/>
      <c r="F76" s="2"/>
      <c r="G76" s="11"/>
      <c r="H76" s="40"/>
    </row>
    <row r="77" spans="1:8" ht="15.75" customHeight="1">
      <c r="A77" s="92"/>
      <c r="B77" s="92"/>
      <c r="C77" s="16"/>
      <c r="D77" s="16"/>
      <c r="E77" s="2"/>
      <c r="F77" s="2"/>
      <c r="G77" s="11"/>
      <c r="H77" s="40"/>
    </row>
    <row r="78" spans="1:8" ht="15.75">
      <c r="A78" s="92"/>
      <c r="B78" s="92"/>
      <c r="C78" s="16"/>
      <c r="D78" s="16"/>
      <c r="E78" s="2"/>
      <c r="F78" s="2"/>
      <c r="G78" s="11"/>
      <c r="H78" s="40"/>
    </row>
    <row r="79" ht="15.75">
      <c r="A79" s="93"/>
    </row>
    <row r="80" spans="1:10" ht="15.75" customHeight="1">
      <c r="A80" s="562" t="s">
        <v>185</v>
      </c>
      <c r="B80" s="562"/>
      <c r="C80" s="562"/>
      <c r="D80" s="562"/>
      <c r="E80" s="562"/>
      <c r="F80" s="562"/>
      <c r="G80" s="562"/>
      <c r="H80" s="562"/>
      <c r="I80" s="562"/>
      <c r="J80" s="562"/>
    </row>
    <row r="81" ht="15.75">
      <c r="A81" s="5" t="s">
        <v>186</v>
      </c>
    </row>
    <row r="82" ht="15.75">
      <c r="A82" s="17"/>
    </row>
    <row r="84" spans="1:9" ht="15.75">
      <c r="A84" s="90" t="s">
        <v>292</v>
      </c>
      <c r="I84" s="1">
        <v>4</v>
      </c>
    </row>
    <row r="85" ht="15.75">
      <c r="A85" s="90" t="s">
        <v>166</v>
      </c>
    </row>
  </sheetData>
  <sheetProtection/>
  <mergeCells count="81">
    <mergeCell ref="H55:H56"/>
    <mergeCell ref="H57:H60"/>
    <mergeCell ref="F53:G53"/>
    <mergeCell ref="F57:G57"/>
    <mergeCell ref="F48:G48"/>
    <mergeCell ref="F52:G52"/>
    <mergeCell ref="F51:G51"/>
    <mergeCell ref="F43:G43"/>
    <mergeCell ref="F44:G44"/>
    <mergeCell ref="F45:G45"/>
    <mergeCell ref="H46:H47"/>
    <mergeCell ref="F49:G49"/>
    <mergeCell ref="F42:G42"/>
    <mergeCell ref="F40:G41"/>
    <mergeCell ref="H40:H41"/>
    <mergeCell ref="F30:G30"/>
    <mergeCell ref="F29:G29"/>
    <mergeCell ref="F28:G28"/>
    <mergeCell ref="F34:G34"/>
    <mergeCell ref="F33:G33"/>
    <mergeCell ref="F36:G37"/>
    <mergeCell ref="F27:G27"/>
    <mergeCell ref="F26:G26"/>
    <mergeCell ref="H38:H39"/>
    <mergeCell ref="F39:G39"/>
    <mergeCell ref="F35:G35"/>
    <mergeCell ref="F38:G38"/>
    <mergeCell ref="A20:B21"/>
    <mergeCell ref="F31:G31"/>
    <mergeCell ref="F32:G32"/>
    <mergeCell ref="F23:G23"/>
    <mergeCell ref="F24:G24"/>
    <mergeCell ref="F25:G25"/>
    <mergeCell ref="C20:C21"/>
    <mergeCell ref="D20:D21"/>
    <mergeCell ref="F20:G21"/>
    <mergeCell ref="F22:G22"/>
    <mergeCell ref="A1:J7"/>
    <mergeCell ref="B9:H9"/>
    <mergeCell ref="C16:G16"/>
    <mergeCell ref="A15:I15"/>
    <mergeCell ref="F18:G19"/>
    <mergeCell ref="G17:J17"/>
    <mergeCell ref="C13:G13"/>
    <mergeCell ref="A18:B19"/>
    <mergeCell ref="F62:G62"/>
    <mergeCell ref="F59:G59"/>
    <mergeCell ref="D57:D58"/>
    <mergeCell ref="F54:G54"/>
    <mergeCell ref="F46:G47"/>
    <mergeCell ref="F50:G50"/>
    <mergeCell ref="F55:G56"/>
    <mergeCell ref="D50:D51"/>
    <mergeCell ref="I68:I69"/>
    <mergeCell ref="I70:I73"/>
    <mergeCell ref="A80:J80"/>
    <mergeCell ref="A52:B52"/>
    <mergeCell ref="A56:B57"/>
    <mergeCell ref="A55:B55"/>
    <mergeCell ref="D60:D61"/>
    <mergeCell ref="A54:B54"/>
    <mergeCell ref="F65:G65"/>
    <mergeCell ref="A70:B74"/>
    <mergeCell ref="A59:B59"/>
    <mergeCell ref="A49:B50"/>
    <mergeCell ref="A51:B51"/>
    <mergeCell ref="F67:G67"/>
    <mergeCell ref="F66:G66"/>
    <mergeCell ref="F58:G58"/>
    <mergeCell ref="F64:G64"/>
    <mergeCell ref="F60:G60"/>
    <mergeCell ref="A53:B53"/>
    <mergeCell ref="F61:G61"/>
    <mergeCell ref="I20:I21"/>
    <mergeCell ref="I35:I36"/>
    <mergeCell ref="H36:H37"/>
    <mergeCell ref="I43:I44"/>
    <mergeCell ref="I45:I48"/>
    <mergeCell ref="I49:I50"/>
    <mergeCell ref="H20:H21"/>
    <mergeCell ref="H42:H45"/>
  </mergeCells>
  <printOptions/>
  <pageMargins left="0.8661417322834646" right="0.1968503937007874" top="0.1968503937007874" bottom="0.1968503937007874" header="0.15748031496062992" footer="0.4724409448818898"/>
  <pageSetup horizontalDpi="300" verticalDpi="300" orientation="portrait" paperSize="9" scale="55" r:id="rId4"/>
  <drawing r:id="rId3"/>
  <legacyDrawing r:id="rId2"/>
  <oleObjects>
    <oleObject progId="PBrush" shapeId="307682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J62"/>
  <sheetViews>
    <sheetView showGridLines="0" zoomScalePageLayoutView="0" workbookViewId="0" topLeftCell="A10">
      <selection activeCell="A8" sqref="A8:E8"/>
    </sheetView>
  </sheetViews>
  <sheetFormatPr defaultColWidth="9.00390625" defaultRowHeight="12.75"/>
  <cols>
    <col min="1" max="1" width="23.25390625" style="0" customWidth="1"/>
    <col min="2" max="2" width="13.125" style="0" customWidth="1"/>
    <col min="3" max="3" width="12.875" style="0" customWidth="1"/>
    <col min="4" max="4" width="16.75390625" style="0" bestFit="1" customWidth="1"/>
    <col min="5" max="5" width="33.625" style="0" customWidth="1"/>
    <col min="6" max="6" width="43.625" style="0" customWidth="1"/>
  </cols>
  <sheetData>
    <row r="1" spans="1:10" ht="18.75" customHeight="1">
      <c r="A1" s="611" t="s">
        <v>355</v>
      </c>
      <c r="B1" s="611"/>
      <c r="C1" s="611"/>
      <c r="D1" s="611"/>
      <c r="E1" s="611"/>
      <c r="F1" s="130"/>
      <c r="G1" s="130"/>
      <c r="H1" s="130"/>
      <c r="I1" s="130"/>
      <c r="J1" s="130"/>
    </row>
    <row r="2" spans="1:10" ht="12.75" customHeight="1">
      <c r="A2" s="611"/>
      <c r="B2" s="611"/>
      <c r="C2" s="611"/>
      <c r="D2" s="611"/>
      <c r="E2" s="611"/>
      <c r="F2" s="130"/>
      <c r="G2" s="130"/>
      <c r="H2" s="130"/>
      <c r="I2" s="130"/>
      <c r="J2" s="130"/>
    </row>
    <row r="3" spans="1:10" ht="12.75">
      <c r="A3" s="611"/>
      <c r="B3" s="611"/>
      <c r="C3" s="611"/>
      <c r="D3" s="611"/>
      <c r="E3" s="611"/>
      <c r="F3" s="130"/>
      <c r="G3" s="130"/>
      <c r="H3" s="130"/>
      <c r="I3" s="130"/>
      <c r="J3" s="130"/>
    </row>
    <row r="4" spans="1:10" ht="12.75">
      <c r="A4" s="611"/>
      <c r="B4" s="611"/>
      <c r="C4" s="611"/>
      <c r="D4" s="611"/>
      <c r="E4" s="611"/>
      <c r="F4" s="130"/>
      <c r="G4" s="130"/>
      <c r="H4" s="130"/>
      <c r="I4" s="130"/>
      <c r="J4" s="130"/>
    </row>
    <row r="5" spans="1:10" ht="12.75">
      <c r="A5" s="611"/>
      <c r="B5" s="611"/>
      <c r="C5" s="611"/>
      <c r="D5" s="611"/>
      <c r="E5" s="611"/>
      <c r="F5" s="130"/>
      <c r="G5" s="130"/>
      <c r="H5" s="130"/>
      <c r="I5" s="130"/>
      <c r="J5" s="130"/>
    </row>
    <row r="6" spans="1:10" ht="12.75">
      <c r="A6" s="611"/>
      <c r="B6" s="611"/>
      <c r="C6" s="611"/>
      <c r="D6" s="611"/>
      <c r="E6" s="611"/>
      <c r="F6" s="130"/>
      <c r="G6" s="130"/>
      <c r="H6" s="130"/>
      <c r="I6" s="130"/>
      <c r="J6" s="130"/>
    </row>
    <row r="7" spans="1:10" ht="18" customHeight="1">
      <c r="A7" s="611"/>
      <c r="B7" s="611"/>
      <c r="C7" s="611"/>
      <c r="D7" s="611"/>
      <c r="E7" s="611"/>
      <c r="F7" s="130"/>
      <c r="G7" s="130"/>
      <c r="H7" s="130"/>
      <c r="I7" s="130"/>
      <c r="J7" s="130"/>
    </row>
    <row r="8" spans="1:10" ht="15.75">
      <c r="A8" s="610" t="s">
        <v>142</v>
      </c>
      <c r="B8" s="610"/>
      <c r="C8" s="610"/>
      <c r="D8" s="610"/>
      <c r="E8" s="610"/>
      <c r="F8" s="127"/>
      <c r="G8" s="127"/>
      <c r="H8" s="127"/>
      <c r="I8" s="15"/>
      <c r="J8" s="15"/>
    </row>
    <row r="9" spans="1:10" ht="15.75">
      <c r="A9" s="128" t="s">
        <v>58</v>
      </c>
      <c r="B9" s="129"/>
      <c r="C9" s="129"/>
      <c r="D9" s="612" t="s">
        <v>59</v>
      </c>
      <c r="E9" s="612"/>
      <c r="F9" s="15"/>
      <c r="G9" s="15"/>
      <c r="I9" s="15"/>
      <c r="J9" s="15"/>
    </row>
    <row r="10" spans="1:10" ht="15.75" customHeight="1">
      <c r="A10" s="129"/>
      <c r="B10" s="129"/>
      <c r="C10" s="129"/>
      <c r="D10" s="613" t="s">
        <v>167</v>
      </c>
      <c r="E10" s="613"/>
      <c r="F10" s="609"/>
      <c r="G10" s="609"/>
      <c r="H10" s="609"/>
      <c r="I10" s="609"/>
      <c r="J10" s="609"/>
    </row>
    <row r="11" spans="1:10" ht="15.75" customHeight="1">
      <c r="A11" s="129" t="s">
        <v>67</v>
      </c>
      <c r="B11" s="129"/>
      <c r="C11" s="129"/>
      <c r="D11" s="614" t="s">
        <v>316</v>
      </c>
      <c r="E11" s="614"/>
      <c r="F11" s="609"/>
      <c r="G11" s="609"/>
      <c r="H11" s="609"/>
      <c r="I11" s="609"/>
      <c r="J11" s="609"/>
    </row>
    <row r="12" spans="1:10" ht="27" customHeight="1" thickBot="1">
      <c r="A12" s="615" t="s">
        <v>208</v>
      </c>
      <c r="B12" s="616"/>
      <c r="C12" s="616"/>
      <c r="D12" s="616"/>
      <c r="E12" s="616"/>
      <c r="F12" s="609"/>
      <c r="G12" s="609"/>
      <c r="H12" s="609"/>
      <c r="I12" s="609"/>
      <c r="J12" s="609"/>
    </row>
    <row r="13" spans="1:10" ht="16.5" thickBot="1">
      <c r="A13" s="145" t="s">
        <v>98</v>
      </c>
      <c r="B13" s="146" t="s">
        <v>192</v>
      </c>
      <c r="C13" s="147" t="s">
        <v>209</v>
      </c>
      <c r="D13" s="148" t="s">
        <v>210</v>
      </c>
      <c r="E13" s="136"/>
      <c r="F13" s="609"/>
      <c r="G13" s="609"/>
      <c r="H13" s="609"/>
      <c r="I13" s="609"/>
      <c r="J13" s="609"/>
    </row>
    <row r="14" spans="1:10" ht="12" customHeight="1">
      <c r="A14" s="149">
        <v>0.14</v>
      </c>
      <c r="B14" s="150" t="s">
        <v>198</v>
      </c>
      <c r="C14" s="151" t="s">
        <v>198</v>
      </c>
      <c r="D14" s="152" t="s">
        <v>198</v>
      </c>
      <c r="E14" s="138"/>
      <c r="F14" s="609"/>
      <c r="G14" s="609"/>
      <c r="H14" s="609"/>
      <c r="I14" s="609"/>
      <c r="J14" s="609"/>
    </row>
    <row r="15" spans="1:10" ht="13.5" customHeight="1">
      <c r="A15" s="100">
        <v>0.15</v>
      </c>
      <c r="B15" s="150" t="s">
        <v>198</v>
      </c>
      <c r="C15" s="151" t="s">
        <v>198</v>
      </c>
      <c r="D15" s="152" t="s">
        <v>198</v>
      </c>
      <c r="E15" s="138"/>
      <c r="F15" s="609"/>
      <c r="G15" s="609"/>
      <c r="H15" s="609"/>
      <c r="I15" s="609"/>
      <c r="J15" s="609"/>
    </row>
    <row r="16" spans="1:10" ht="13.5" customHeight="1">
      <c r="A16" s="100">
        <v>0.16</v>
      </c>
      <c r="B16" s="150" t="s">
        <v>198</v>
      </c>
      <c r="C16" s="151" t="s">
        <v>198</v>
      </c>
      <c r="D16" s="152" t="s">
        <v>198</v>
      </c>
      <c r="E16" s="138"/>
      <c r="F16" s="609"/>
      <c r="G16" s="609"/>
      <c r="H16" s="609"/>
      <c r="I16" s="609"/>
      <c r="J16" s="609"/>
    </row>
    <row r="17" spans="1:10" ht="14.25" customHeight="1">
      <c r="A17" s="100">
        <v>0.18</v>
      </c>
      <c r="B17" s="150" t="s">
        <v>198</v>
      </c>
      <c r="C17" s="151" t="s">
        <v>198</v>
      </c>
      <c r="D17" s="152" t="s">
        <v>198</v>
      </c>
      <c r="E17" s="138"/>
      <c r="F17" s="609"/>
      <c r="G17" s="609"/>
      <c r="H17" s="609"/>
      <c r="I17" s="609"/>
      <c r="J17" s="609"/>
    </row>
    <row r="18" spans="1:10" ht="12" customHeight="1">
      <c r="A18" s="100">
        <v>0.2</v>
      </c>
      <c r="B18" s="150" t="s">
        <v>198</v>
      </c>
      <c r="C18" s="151" t="s">
        <v>198</v>
      </c>
      <c r="D18" s="152" t="s">
        <v>198</v>
      </c>
      <c r="E18" s="138"/>
      <c r="F18" s="609"/>
      <c r="G18" s="609"/>
      <c r="H18" s="609"/>
      <c r="I18" s="609"/>
      <c r="J18" s="609"/>
    </row>
    <row r="19" spans="1:10" ht="12" customHeight="1">
      <c r="A19" s="100">
        <v>0.22</v>
      </c>
      <c r="B19" s="150" t="s">
        <v>198</v>
      </c>
      <c r="C19" s="151" t="s">
        <v>198</v>
      </c>
      <c r="D19" s="152" t="s">
        <v>198</v>
      </c>
      <c r="E19" s="138"/>
      <c r="F19" s="609"/>
      <c r="G19" s="609"/>
      <c r="H19" s="609"/>
      <c r="I19" s="609"/>
      <c r="J19" s="609"/>
    </row>
    <row r="20" spans="1:10" ht="12.75" customHeight="1">
      <c r="A20" s="100">
        <v>0.25</v>
      </c>
      <c r="B20" s="150" t="s">
        <v>198</v>
      </c>
      <c r="C20" s="151" t="s">
        <v>198</v>
      </c>
      <c r="D20" s="152" t="s">
        <v>198</v>
      </c>
      <c r="E20" s="138"/>
      <c r="F20" s="609"/>
      <c r="G20" s="609"/>
      <c r="H20" s="609"/>
      <c r="I20" s="609"/>
      <c r="J20" s="609"/>
    </row>
    <row r="21" spans="1:10" ht="13.5" customHeight="1">
      <c r="A21" s="100">
        <v>0.28</v>
      </c>
      <c r="B21" s="150" t="s">
        <v>198</v>
      </c>
      <c r="C21" s="151" t="s">
        <v>198</v>
      </c>
      <c r="D21" s="152" t="s">
        <v>198</v>
      </c>
      <c r="E21" s="138"/>
      <c r="F21" s="609"/>
      <c r="G21" s="609"/>
      <c r="H21" s="609"/>
      <c r="I21" s="609"/>
      <c r="J21" s="609"/>
    </row>
    <row r="22" spans="1:10" ht="12.75" customHeight="1">
      <c r="A22" s="100">
        <v>0.3</v>
      </c>
      <c r="B22" s="150" t="s">
        <v>198</v>
      </c>
      <c r="C22" s="151" t="s">
        <v>198</v>
      </c>
      <c r="D22" s="152" t="s">
        <v>198</v>
      </c>
      <c r="E22" s="138"/>
      <c r="F22" s="609"/>
      <c r="G22" s="609"/>
      <c r="H22" s="609"/>
      <c r="I22" s="609"/>
      <c r="J22" s="609"/>
    </row>
    <row r="23" spans="1:10" ht="12.75" customHeight="1">
      <c r="A23" s="100">
        <v>0.32</v>
      </c>
      <c r="B23" s="150" t="s">
        <v>198</v>
      </c>
      <c r="C23" s="151" t="s">
        <v>198</v>
      </c>
      <c r="D23" s="152" t="s">
        <v>198</v>
      </c>
      <c r="E23" s="138"/>
      <c r="F23" s="609"/>
      <c r="G23" s="609"/>
      <c r="H23" s="609"/>
      <c r="I23" s="609"/>
      <c r="J23" s="609"/>
    </row>
    <row r="24" spans="1:10" ht="11.25" customHeight="1">
      <c r="A24" s="100">
        <v>0.36</v>
      </c>
      <c r="B24" s="150" t="s">
        <v>198</v>
      </c>
      <c r="C24" s="151" t="s">
        <v>198</v>
      </c>
      <c r="D24" s="152" t="s">
        <v>198</v>
      </c>
      <c r="E24" s="138"/>
      <c r="F24" s="609"/>
      <c r="G24" s="609"/>
      <c r="H24" s="609"/>
      <c r="I24" s="609"/>
      <c r="J24" s="609"/>
    </row>
    <row r="25" spans="1:10" ht="11.25" customHeight="1">
      <c r="A25" s="100">
        <v>0.4</v>
      </c>
      <c r="B25" s="150" t="s">
        <v>198</v>
      </c>
      <c r="C25" s="151" t="s">
        <v>198</v>
      </c>
      <c r="D25" s="152" t="s">
        <v>198</v>
      </c>
      <c r="E25" s="138"/>
      <c r="F25" s="609"/>
      <c r="G25" s="609"/>
      <c r="H25" s="609"/>
      <c r="I25" s="609"/>
      <c r="J25" s="609"/>
    </row>
    <row r="26" spans="1:10" ht="11.25" customHeight="1">
      <c r="A26" s="100">
        <v>0.45</v>
      </c>
      <c r="B26" s="150" t="s">
        <v>198</v>
      </c>
      <c r="C26" s="151" t="s">
        <v>198</v>
      </c>
      <c r="D26" s="152" t="s">
        <v>198</v>
      </c>
      <c r="E26" s="138"/>
      <c r="F26" s="609"/>
      <c r="G26" s="609"/>
      <c r="H26" s="609"/>
      <c r="I26" s="609"/>
      <c r="J26" s="609"/>
    </row>
    <row r="27" spans="1:10" ht="12" customHeight="1">
      <c r="A27" s="100">
        <v>0.5</v>
      </c>
      <c r="B27" s="150" t="s">
        <v>198</v>
      </c>
      <c r="C27" s="151" t="s">
        <v>198</v>
      </c>
      <c r="D27" s="152" t="s">
        <v>198</v>
      </c>
      <c r="E27" s="138"/>
      <c r="F27" s="609"/>
      <c r="G27" s="609"/>
      <c r="H27" s="609"/>
      <c r="I27" s="609"/>
      <c r="J27" s="609"/>
    </row>
    <row r="28" spans="1:10" ht="12" customHeight="1">
      <c r="A28" s="100">
        <v>0.56</v>
      </c>
      <c r="B28" s="150" t="s">
        <v>198</v>
      </c>
      <c r="C28" s="151" t="s">
        <v>198</v>
      </c>
      <c r="D28" s="152" t="s">
        <v>198</v>
      </c>
      <c r="E28" s="138"/>
      <c r="F28" s="609"/>
      <c r="G28" s="609"/>
      <c r="H28" s="609"/>
      <c r="I28" s="609"/>
      <c r="J28" s="609"/>
    </row>
    <row r="29" spans="1:10" ht="12" customHeight="1">
      <c r="A29" s="100">
        <v>0.6</v>
      </c>
      <c r="B29" s="150" t="s">
        <v>198</v>
      </c>
      <c r="C29" s="151" t="s">
        <v>198</v>
      </c>
      <c r="D29" s="152" t="s">
        <v>198</v>
      </c>
      <c r="E29" s="138"/>
      <c r="F29" s="609"/>
      <c r="G29" s="609"/>
      <c r="H29" s="609"/>
      <c r="I29" s="609"/>
      <c r="J29" s="609"/>
    </row>
    <row r="30" spans="1:10" ht="12.75" customHeight="1">
      <c r="A30" s="100">
        <v>0.63</v>
      </c>
      <c r="B30" s="150" t="s">
        <v>198</v>
      </c>
      <c r="C30" s="151" t="s">
        <v>198</v>
      </c>
      <c r="D30" s="152" t="s">
        <v>198</v>
      </c>
      <c r="E30" s="138"/>
      <c r="F30" s="609"/>
      <c r="G30" s="609"/>
      <c r="H30" s="609"/>
      <c r="I30" s="609"/>
      <c r="J30" s="609"/>
    </row>
    <row r="31" spans="1:10" ht="12.75" customHeight="1">
      <c r="A31" s="100">
        <v>0.7</v>
      </c>
      <c r="B31" s="150" t="s">
        <v>198</v>
      </c>
      <c r="C31" s="151" t="s">
        <v>198</v>
      </c>
      <c r="D31" s="152" t="s">
        <v>198</v>
      </c>
      <c r="E31" s="138"/>
      <c r="F31" s="609"/>
      <c r="G31" s="609"/>
      <c r="H31" s="609"/>
      <c r="I31" s="609"/>
      <c r="J31" s="609"/>
    </row>
    <row r="32" spans="1:10" ht="12" customHeight="1">
      <c r="A32" s="100">
        <v>0.8</v>
      </c>
      <c r="B32" s="150" t="s">
        <v>198</v>
      </c>
      <c r="C32" s="151" t="s">
        <v>198</v>
      </c>
      <c r="D32" s="152" t="s">
        <v>198</v>
      </c>
      <c r="E32" s="138"/>
      <c r="F32" s="609"/>
      <c r="G32" s="609"/>
      <c r="H32" s="609"/>
      <c r="I32" s="609"/>
      <c r="J32" s="609"/>
    </row>
    <row r="33" spans="1:10" ht="12.75" customHeight="1">
      <c r="A33" s="100">
        <v>0.9</v>
      </c>
      <c r="B33" s="150" t="s">
        <v>198</v>
      </c>
      <c r="C33" s="151" t="s">
        <v>198</v>
      </c>
      <c r="D33" s="152" t="s">
        <v>198</v>
      </c>
      <c r="E33" s="138"/>
      <c r="F33" s="609"/>
      <c r="G33" s="609"/>
      <c r="H33" s="609"/>
      <c r="I33" s="609"/>
      <c r="J33" s="609"/>
    </row>
    <row r="34" spans="1:10" ht="12.75" customHeight="1">
      <c r="A34" s="100">
        <v>1</v>
      </c>
      <c r="B34" s="150" t="s">
        <v>198</v>
      </c>
      <c r="C34" s="151" t="s">
        <v>198</v>
      </c>
      <c r="D34" s="152" t="s">
        <v>198</v>
      </c>
      <c r="E34" s="138"/>
      <c r="F34" s="609"/>
      <c r="G34" s="609"/>
      <c r="H34" s="609"/>
      <c r="I34" s="609"/>
      <c r="J34" s="609"/>
    </row>
    <row r="35" spans="1:10" ht="12" customHeight="1">
      <c r="A35" s="100">
        <v>1.1</v>
      </c>
      <c r="B35" s="150" t="s">
        <v>198</v>
      </c>
      <c r="C35" s="151" t="s">
        <v>198</v>
      </c>
      <c r="D35" s="152" t="s">
        <v>198</v>
      </c>
      <c r="E35" s="138"/>
      <c r="F35" s="609"/>
      <c r="G35" s="609"/>
      <c r="H35" s="609"/>
      <c r="I35" s="609"/>
      <c r="J35" s="609"/>
    </row>
    <row r="36" spans="1:10" ht="12.75" customHeight="1">
      <c r="A36" s="100">
        <v>1.2</v>
      </c>
      <c r="B36" s="150" t="s">
        <v>198</v>
      </c>
      <c r="C36" s="151" t="s">
        <v>198</v>
      </c>
      <c r="D36" s="152" t="s">
        <v>198</v>
      </c>
      <c r="E36" s="138"/>
      <c r="F36" s="609"/>
      <c r="G36" s="609"/>
      <c r="H36" s="609"/>
      <c r="I36" s="609"/>
      <c r="J36" s="609"/>
    </row>
    <row r="37" spans="1:10" ht="12.75" customHeight="1">
      <c r="A37" s="100">
        <v>1.3</v>
      </c>
      <c r="B37" s="150" t="s">
        <v>198</v>
      </c>
      <c r="C37" s="151" t="s">
        <v>198</v>
      </c>
      <c r="D37" s="152" t="s">
        <v>198</v>
      </c>
      <c r="E37" s="138"/>
      <c r="F37" s="609"/>
      <c r="G37" s="609"/>
      <c r="H37" s="609"/>
      <c r="I37" s="609"/>
      <c r="J37" s="609"/>
    </row>
    <row r="38" spans="1:10" ht="12.75" customHeight="1">
      <c r="A38" s="100">
        <v>1.4</v>
      </c>
      <c r="B38" s="150" t="s">
        <v>198</v>
      </c>
      <c r="C38" s="151" t="s">
        <v>198</v>
      </c>
      <c r="D38" s="152" t="s">
        <v>198</v>
      </c>
      <c r="E38" s="138"/>
      <c r="F38" s="609"/>
      <c r="G38" s="609"/>
      <c r="H38" s="609"/>
      <c r="I38" s="609"/>
      <c r="J38" s="609"/>
    </row>
    <row r="39" spans="1:10" ht="12" customHeight="1">
      <c r="A39" s="101">
        <v>1.5</v>
      </c>
      <c r="B39" s="150" t="s">
        <v>198</v>
      </c>
      <c r="C39" s="151" t="s">
        <v>198</v>
      </c>
      <c r="D39" s="152" t="s">
        <v>198</v>
      </c>
      <c r="E39" s="138"/>
      <c r="F39" s="609"/>
      <c r="G39" s="609"/>
      <c r="H39" s="609"/>
      <c r="I39" s="609"/>
      <c r="J39" s="609"/>
    </row>
    <row r="40" spans="1:10" ht="12.75" customHeight="1">
      <c r="A40" s="101">
        <v>1.6</v>
      </c>
      <c r="B40" s="150" t="s">
        <v>198</v>
      </c>
      <c r="C40" s="151" t="s">
        <v>198</v>
      </c>
      <c r="D40" s="152" t="s">
        <v>198</v>
      </c>
      <c r="E40" s="138"/>
      <c r="F40" s="609"/>
      <c r="G40" s="609"/>
      <c r="H40" s="609"/>
      <c r="I40" s="609"/>
      <c r="J40" s="609"/>
    </row>
    <row r="41" spans="1:10" ht="12" customHeight="1">
      <c r="A41" s="101">
        <v>1.7</v>
      </c>
      <c r="B41" s="150" t="s">
        <v>198</v>
      </c>
      <c r="C41" s="151" t="s">
        <v>198</v>
      </c>
      <c r="D41" s="152" t="s">
        <v>198</v>
      </c>
      <c r="E41" s="138"/>
      <c r="F41" s="609"/>
      <c r="G41" s="609"/>
      <c r="H41" s="609"/>
      <c r="I41" s="609"/>
      <c r="J41" s="609"/>
    </row>
    <row r="42" spans="1:10" ht="12" customHeight="1">
      <c r="A42" s="100">
        <v>1.8</v>
      </c>
      <c r="B42" s="150" t="s">
        <v>198</v>
      </c>
      <c r="C42" s="151" t="s">
        <v>198</v>
      </c>
      <c r="D42" s="152" t="s">
        <v>198</v>
      </c>
      <c r="E42" s="138"/>
      <c r="F42" s="609"/>
      <c r="G42" s="609"/>
      <c r="H42" s="609"/>
      <c r="I42" s="609"/>
      <c r="J42" s="609"/>
    </row>
    <row r="43" spans="1:10" ht="12.75" customHeight="1">
      <c r="A43" s="100">
        <v>1.9</v>
      </c>
      <c r="B43" s="150" t="s">
        <v>198</v>
      </c>
      <c r="C43" s="151" t="s">
        <v>198</v>
      </c>
      <c r="D43" s="152" t="s">
        <v>198</v>
      </c>
      <c r="E43" s="138"/>
      <c r="F43" s="609"/>
      <c r="G43" s="609"/>
      <c r="H43" s="609"/>
      <c r="I43" s="609"/>
      <c r="J43" s="609"/>
    </row>
    <row r="44" spans="1:10" ht="12.75" customHeight="1">
      <c r="A44" s="100">
        <v>2</v>
      </c>
      <c r="B44" s="150" t="s">
        <v>198</v>
      </c>
      <c r="C44" s="151" t="s">
        <v>198</v>
      </c>
      <c r="D44" s="152" t="s">
        <v>198</v>
      </c>
      <c r="E44" s="138"/>
      <c r="F44" s="609"/>
      <c r="G44" s="609"/>
      <c r="H44" s="609"/>
      <c r="I44" s="609"/>
      <c r="J44" s="609"/>
    </row>
    <row r="45" spans="1:10" ht="12" customHeight="1">
      <c r="A45" s="100">
        <v>2.1</v>
      </c>
      <c r="B45" s="150" t="s">
        <v>198</v>
      </c>
      <c r="C45" s="151" t="s">
        <v>198</v>
      </c>
      <c r="D45" s="152" t="s">
        <v>198</v>
      </c>
      <c r="E45" s="138"/>
      <c r="F45" s="609"/>
      <c r="G45" s="609"/>
      <c r="H45" s="609"/>
      <c r="I45" s="609"/>
      <c r="J45" s="609"/>
    </row>
    <row r="46" spans="1:10" ht="12" customHeight="1">
      <c r="A46" s="100">
        <v>2.2</v>
      </c>
      <c r="B46" s="150" t="s">
        <v>198</v>
      </c>
      <c r="C46" s="151" t="s">
        <v>198</v>
      </c>
      <c r="D46" s="152" t="s">
        <v>198</v>
      </c>
      <c r="E46" s="138"/>
      <c r="F46" s="609"/>
      <c r="G46" s="609"/>
      <c r="H46" s="609"/>
      <c r="I46" s="609"/>
      <c r="J46" s="609"/>
    </row>
    <row r="47" spans="1:10" ht="12.75" customHeight="1">
      <c r="A47" s="100">
        <v>2.3</v>
      </c>
      <c r="B47" s="150" t="s">
        <v>198</v>
      </c>
      <c r="C47" s="151" t="s">
        <v>198</v>
      </c>
      <c r="D47" s="152" t="s">
        <v>198</v>
      </c>
      <c r="E47" s="141" t="s">
        <v>216</v>
      </c>
      <c r="F47" s="609"/>
      <c r="G47" s="609"/>
      <c r="H47" s="609"/>
      <c r="I47" s="609"/>
      <c r="J47" s="609"/>
    </row>
    <row r="48" spans="1:10" ht="12.75" customHeight="1">
      <c r="A48" s="100">
        <v>2.5</v>
      </c>
      <c r="B48" s="150" t="s">
        <v>198</v>
      </c>
      <c r="C48" s="151" t="s">
        <v>198</v>
      </c>
      <c r="D48" s="152" t="s">
        <v>198</v>
      </c>
      <c r="E48" s="142" t="s">
        <v>217</v>
      </c>
      <c r="F48" s="609"/>
      <c r="G48" s="609"/>
      <c r="H48" s="609"/>
      <c r="I48" s="609"/>
      <c r="J48" s="609"/>
    </row>
    <row r="49" spans="1:10" ht="12.75" customHeight="1">
      <c r="A49" s="100">
        <v>2.8</v>
      </c>
      <c r="B49" s="150" t="s">
        <v>198</v>
      </c>
      <c r="C49" s="151" t="s">
        <v>198</v>
      </c>
      <c r="D49" s="152" t="s">
        <v>198</v>
      </c>
      <c r="E49" s="141" t="s">
        <v>211</v>
      </c>
      <c r="F49" s="609"/>
      <c r="G49" s="609"/>
      <c r="H49" s="609"/>
      <c r="I49" s="609"/>
      <c r="J49" s="609"/>
    </row>
    <row r="50" spans="1:10" ht="12" customHeight="1">
      <c r="A50" s="100">
        <v>3</v>
      </c>
      <c r="B50" s="150" t="s">
        <v>198</v>
      </c>
      <c r="C50" s="151" t="s">
        <v>198</v>
      </c>
      <c r="D50" s="152" t="s">
        <v>198</v>
      </c>
      <c r="E50" s="142" t="s">
        <v>212</v>
      </c>
      <c r="F50" s="609"/>
      <c r="G50" s="609"/>
      <c r="H50" s="609"/>
      <c r="I50" s="609"/>
      <c r="J50" s="609"/>
    </row>
    <row r="51" spans="1:10" ht="13.5" customHeight="1">
      <c r="A51" s="100">
        <v>3.2</v>
      </c>
      <c r="B51" s="150" t="s">
        <v>198</v>
      </c>
      <c r="C51" s="151" t="s">
        <v>198</v>
      </c>
      <c r="D51" s="152" t="s">
        <v>198</v>
      </c>
      <c r="E51" s="142" t="s">
        <v>213</v>
      </c>
      <c r="F51" s="609"/>
      <c r="G51" s="609"/>
      <c r="H51" s="609"/>
      <c r="I51" s="609"/>
      <c r="J51" s="609"/>
    </row>
    <row r="52" spans="1:10" ht="12" customHeight="1">
      <c r="A52" s="100">
        <v>3.5</v>
      </c>
      <c r="B52" s="150" t="s">
        <v>198</v>
      </c>
      <c r="C52" s="151" t="s">
        <v>198</v>
      </c>
      <c r="D52" s="152" t="s">
        <v>198</v>
      </c>
      <c r="E52" s="142" t="s">
        <v>214</v>
      </c>
      <c r="F52" s="609"/>
      <c r="G52" s="609"/>
      <c r="H52" s="609"/>
      <c r="I52" s="609"/>
      <c r="J52" s="609"/>
    </row>
    <row r="53" spans="1:10" ht="11.25" customHeight="1">
      <c r="A53" s="100">
        <v>3.6</v>
      </c>
      <c r="B53" s="150" t="s">
        <v>198</v>
      </c>
      <c r="C53" s="151" t="s">
        <v>198</v>
      </c>
      <c r="D53" s="152" t="s">
        <v>198</v>
      </c>
      <c r="E53" s="142" t="s">
        <v>215</v>
      </c>
      <c r="F53" s="609"/>
      <c r="G53" s="609"/>
      <c r="H53" s="609"/>
      <c r="I53" s="609"/>
      <c r="J53" s="609"/>
    </row>
    <row r="54" spans="1:10" ht="12" customHeight="1">
      <c r="A54" s="100">
        <v>4</v>
      </c>
      <c r="B54" s="150" t="s">
        <v>198</v>
      </c>
      <c r="C54" s="151" t="s">
        <v>198</v>
      </c>
      <c r="D54" s="152" t="s">
        <v>198</v>
      </c>
      <c r="E54" s="142" t="s">
        <v>194</v>
      </c>
      <c r="F54" s="609"/>
      <c r="G54" s="609"/>
      <c r="H54" s="609"/>
      <c r="I54" s="609"/>
      <c r="J54" s="609"/>
    </row>
    <row r="55" spans="1:10" ht="12.75" customHeight="1">
      <c r="A55" s="100">
        <v>4.2</v>
      </c>
      <c r="B55" s="150" t="s">
        <v>198</v>
      </c>
      <c r="C55" s="151" t="s">
        <v>198</v>
      </c>
      <c r="D55" s="152" t="s">
        <v>198</v>
      </c>
      <c r="E55" s="143" t="s">
        <v>195</v>
      </c>
      <c r="F55" s="609"/>
      <c r="G55" s="609"/>
      <c r="H55" s="609"/>
      <c r="I55" s="609"/>
      <c r="J55" s="609"/>
    </row>
    <row r="56" spans="1:10" ht="12.75" customHeight="1">
      <c r="A56" s="100">
        <v>5</v>
      </c>
      <c r="B56" s="150" t="s">
        <v>198</v>
      </c>
      <c r="C56" s="151" t="s">
        <v>198</v>
      </c>
      <c r="D56" s="152" t="s">
        <v>198</v>
      </c>
      <c r="E56" s="143"/>
      <c r="F56" s="609"/>
      <c r="G56" s="609"/>
      <c r="H56" s="609"/>
      <c r="I56" s="609"/>
      <c r="J56" s="609"/>
    </row>
    <row r="57" spans="1:10" ht="12.75" customHeight="1">
      <c r="A57" s="100">
        <v>5.6</v>
      </c>
      <c r="B57" s="150" t="s">
        <v>198</v>
      </c>
      <c r="C57" s="151" t="s">
        <v>198</v>
      </c>
      <c r="D57" s="152" t="s">
        <v>198</v>
      </c>
      <c r="E57" s="138"/>
      <c r="F57" s="609"/>
      <c r="G57" s="609"/>
      <c r="H57" s="609"/>
      <c r="I57" s="609"/>
      <c r="J57" s="609"/>
    </row>
    <row r="58" spans="1:10" ht="12.75" customHeight="1" thickBot="1">
      <c r="A58" s="102">
        <v>6</v>
      </c>
      <c r="B58" s="150" t="s">
        <v>198</v>
      </c>
      <c r="C58" s="151" t="s">
        <v>198</v>
      </c>
      <c r="D58" s="152" t="s">
        <v>198</v>
      </c>
      <c r="E58" s="138"/>
      <c r="F58" s="609"/>
      <c r="G58" s="609"/>
      <c r="H58" s="609"/>
      <c r="I58" s="609"/>
      <c r="J58" s="609"/>
    </row>
    <row r="59" spans="1:10" ht="15.75">
      <c r="A59" s="140"/>
      <c r="B59" s="137"/>
      <c r="C59" s="139"/>
      <c r="D59" s="139"/>
      <c r="E59" s="139"/>
      <c r="F59" s="609"/>
      <c r="G59" s="609"/>
      <c r="H59" s="609"/>
      <c r="I59" s="609"/>
      <c r="J59" s="609"/>
    </row>
    <row r="60" spans="1:10" ht="15.75">
      <c r="A60" s="144" t="s">
        <v>196</v>
      </c>
      <c r="B60" s="137"/>
      <c r="C60" s="139"/>
      <c r="D60" s="139"/>
      <c r="E60" s="139"/>
      <c r="F60" s="609"/>
      <c r="G60" s="609"/>
      <c r="H60" s="609"/>
      <c r="I60" s="609"/>
      <c r="J60" s="609"/>
    </row>
    <row r="61" spans="1:10" ht="15.75">
      <c r="A61" s="144" t="s">
        <v>197</v>
      </c>
      <c r="B61" s="137"/>
      <c r="C61" s="139"/>
      <c r="D61" s="139"/>
      <c r="E61" s="139"/>
      <c r="F61" s="609"/>
      <c r="G61" s="609"/>
      <c r="H61" s="609"/>
      <c r="I61" s="609"/>
      <c r="J61" s="609"/>
    </row>
    <row r="62" spans="6:10" ht="12.75" customHeight="1">
      <c r="F62" s="609"/>
      <c r="G62" s="609"/>
      <c r="H62" s="609"/>
      <c r="I62" s="609"/>
      <c r="J62" s="609"/>
    </row>
  </sheetData>
  <sheetProtection/>
  <mergeCells count="7">
    <mergeCell ref="F10:J62"/>
    <mergeCell ref="A8:E8"/>
    <mergeCell ref="A1:E7"/>
    <mergeCell ref="D9:E9"/>
    <mergeCell ref="D10:E10"/>
    <mergeCell ref="D11:E11"/>
    <mergeCell ref="A12:E12"/>
  </mergeCells>
  <printOptions/>
  <pageMargins left="0.25" right="0.25" top="0.16" bottom="0.27" header="0.16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J66"/>
  <sheetViews>
    <sheetView showGridLines="0" zoomScalePageLayoutView="0" workbookViewId="0" topLeftCell="A1">
      <selection activeCell="I9" sqref="I9"/>
    </sheetView>
  </sheetViews>
  <sheetFormatPr defaultColWidth="9.00390625" defaultRowHeight="12.75"/>
  <cols>
    <col min="1" max="1" width="15.25390625" style="0" customWidth="1"/>
    <col min="2" max="2" width="13.125" style="0" customWidth="1"/>
    <col min="3" max="3" width="13.625" style="0" customWidth="1"/>
    <col min="4" max="4" width="14.75390625" style="0" customWidth="1"/>
  </cols>
  <sheetData>
    <row r="1" spans="1:8" ht="18" customHeight="1">
      <c r="A1" s="611" t="s">
        <v>356</v>
      </c>
      <c r="B1" s="611"/>
      <c r="C1" s="611"/>
      <c r="D1" s="611"/>
      <c r="E1" s="611"/>
      <c r="F1" s="611"/>
      <c r="G1" s="611"/>
      <c r="H1" s="611"/>
    </row>
    <row r="2" spans="1:8" ht="12.75">
      <c r="A2" s="611"/>
      <c r="B2" s="611"/>
      <c r="C2" s="611"/>
      <c r="D2" s="611"/>
      <c r="E2" s="611"/>
      <c r="F2" s="611"/>
      <c r="G2" s="611"/>
      <c r="H2" s="611"/>
    </row>
    <row r="3" spans="1:8" ht="12.75">
      <c r="A3" s="611"/>
      <c r="B3" s="611"/>
      <c r="C3" s="611"/>
      <c r="D3" s="611"/>
      <c r="E3" s="611"/>
      <c r="F3" s="611"/>
      <c r="G3" s="611"/>
      <c r="H3" s="611"/>
    </row>
    <row r="4" spans="1:8" ht="12.75">
      <c r="A4" s="611"/>
      <c r="B4" s="611"/>
      <c r="C4" s="611"/>
      <c r="D4" s="611"/>
      <c r="E4" s="611"/>
      <c r="F4" s="611"/>
      <c r="G4" s="611"/>
      <c r="H4" s="611"/>
    </row>
    <row r="5" spans="1:8" ht="12.75">
      <c r="A5" s="611"/>
      <c r="B5" s="611"/>
      <c r="C5" s="611"/>
      <c r="D5" s="611"/>
      <c r="E5" s="611"/>
      <c r="F5" s="611"/>
      <c r="G5" s="611"/>
      <c r="H5" s="611"/>
    </row>
    <row r="6" spans="1:8" ht="12.75">
      <c r="A6" s="611"/>
      <c r="B6" s="611"/>
      <c r="C6" s="611"/>
      <c r="D6" s="611"/>
      <c r="E6" s="611"/>
      <c r="F6" s="611"/>
      <c r="G6" s="611"/>
      <c r="H6" s="611"/>
    </row>
    <row r="7" spans="1:8" ht="12.75">
      <c r="A7" s="611"/>
      <c r="B7" s="611"/>
      <c r="C7" s="611"/>
      <c r="D7" s="611"/>
      <c r="E7" s="611"/>
      <c r="F7" s="611"/>
      <c r="G7" s="611"/>
      <c r="H7" s="611"/>
    </row>
    <row r="8" spans="1:8" ht="12.75">
      <c r="A8" s="610" t="s">
        <v>142</v>
      </c>
      <c r="B8" s="610"/>
      <c r="C8" s="610"/>
      <c r="D8" s="610"/>
      <c r="E8" s="610"/>
      <c r="F8" s="610"/>
      <c r="G8" s="610"/>
      <c r="H8" s="610"/>
    </row>
    <row r="9" spans="1:8" ht="15">
      <c r="A9" s="128" t="s">
        <v>58</v>
      </c>
      <c r="B9" s="129"/>
      <c r="C9" s="129"/>
      <c r="G9" s="612" t="s">
        <v>59</v>
      </c>
      <c r="H9" s="612"/>
    </row>
    <row r="10" spans="1:8" ht="15">
      <c r="A10" s="129"/>
      <c r="B10" s="129"/>
      <c r="C10" s="129"/>
      <c r="F10" s="613" t="s">
        <v>167</v>
      </c>
      <c r="G10" s="613"/>
      <c r="H10" s="613"/>
    </row>
    <row r="11" spans="1:8" ht="15.75" customHeight="1">
      <c r="A11" s="129" t="s">
        <v>67</v>
      </c>
      <c r="B11" s="129"/>
      <c r="C11" s="129"/>
      <c r="F11" s="131" t="s">
        <v>316</v>
      </c>
      <c r="G11" s="131"/>
      <c r="H11" s="131"/>
    </row>
    <row r="12" spans="1:9" ht="18.75" customHeight="1">
      <c r="A12" s="621" t="s">
        <v>199</v>
      </c>
      <c r="B12" s="622"/>
      <c r="C12" s="622"/>
      <c r="D12" s="622"/>
      <c r="E12" s="622"/>
      <c r="F12" s="622"/>
      <c r="G12" s="622"/>
      <c r="H12" s="622"/>
      <c r="I12" s="98"/>
    </row>
    <row r="13" spans="1:9" ht="12.75" customHeight="1" thickBot="1">
      <c r="A13" s="621"/>
      <c r="B13" s="622"/>
      <c r="C13" s="622"/>
      <c r="D13" s="622"/>
      <c r="E13" s="622"/>
      <c r="F13" s="622"/>
      <c r="G13" s="622"/>
      <c r="H13" s="622"/>
      <c r="I13" s="98"/>
    </row>
    <row r="14" spans="1:9" ht="12.75" customHeight="1" thickBot="1">
      <c r="A14" s="133" t="s">
        <v>98</v>
      </c>
      <c r="B14" s="133" t="s">
        <v>192</v>
      </c>
      <c r="C14" s="134" t="s">
        <v>200</v>
      </c>
      <c r="D14" s="135" t="s">
        <v>201</v>
      </c>
      <c r="E14" s="107"/>
      <c r="F14" s="98"/>
      <c r="G14" s="108"/>
      <c r="H14" s="98"/>
      <c r="I14" s="98"/>
    </row>
    <row r="15" spans="1:9" ht="12" customHeight="1" thickBot="1">
      <c r="A15" s="117">
        <v>0.14</v>
      </c>
      <c r="B15" s="118" t="s">
        <v>198</v>
      </c>
      <c r="C15" s="119" t="s">
        <v>198</v>
      </c>
      <c r="D15" s="119" t="s">
        <v>198</v>
      </c>
      <c r="E15" s="107"/>
      <c r="F15" s="109"/>
      <c r="G15" s="109"/>
      <c r="H15" s="109"/>
      <c r="I15" s="99"/>
    </row>
    <row r="16" spans="1:9" ht="12" customHeight="1" thickBot="1">
      <c r="A16" s="100">
        <v>0.15</v>
      </c>
      <c r="B16" s="118" t="s">
        <v>198</v>
      </c>
      <c r="C16" s="119" t="s">
        <v>198</v>
      </c>
      <c r="D16" s="119" t="s">
        <v>198</v>
      </c>
      <c r="E16" s="107"/>
      <c r="F16" s="109"/>
      <c r="G16" s="109"/>
      <c r="H16" s="109"/>
      <c r="I16" s="99"/>
    </row>
    <row r="17" spans="1:9" ht="11.25" customHeight="1" thickBot="1">
      <c r="A17" s="100">
        <v>0.16</v>
      </c>
      <c r="B17" s="118" t="s">
        <v>198</v>
      </c>
      <c r="C17" s="119" t="s">
        <v>198</v>
      </c>
      <c r="D17" s="119" t="s">
        <v>198</v>
      </c>
      <c r="E17" s="107"/>
      <c r="F17" s="109"/>
      <c r="G17" s="109"/>
      <c r="H17" s="109"/>
      <c r="I17" s="99"/>
    </row>
    <row r="18" spans="1:9" ht="12.75" customHeight="1" thickBot="1">
      <c r="A18" s="100">
        <v>0.18</v>
      </c>
      <c r="B18" s="118" t="s">
        <v>198</v>
      </c>
      <c r="C18" s="119" t="s">
        <v>198</v>
      </c>
      <c r="D18" s="119" t="s">
        <v>198</v>
      </c>
      <c r="E18" s="107"/>
      <c r="F18" s="109"/>
      <c r="G18" s="109"/>
      <c r="H18" s="109"/>
      <c r="I18" s="99"/>
    </row>
    <row r="19" spans="1:9" ht="12" customHeight="1" thickBot="1">
      <c r="A19" s="100">
        <v>0.2</v>
      </c>
      <c r="B19" s="118" t="s">
        <v>198</v>
      </c>
      <c r="C19" s="119" t="s">
        <v>198</v>
      </c>
      <c r="D19" s="119" t="s">
        <v>198</v>
      </c>
      <c r="E19" s="107"/>
      <c r="F19" s="109"/>
      <c r="G19" s="109"/>
      <c r="H19" s="109"/>
      <c r="I19" s="110"/>
    </row>
    <row r="20" spans="1:9" ht="12.75" customHeight="1" thickBot="1">
      <c r="A20" s="100">
        <v>0.22</v>
      </c>
      <c r="B20" s="118" t="s">
        <v>198</v>
      </c>
      <c r="C20" s="119" t="s">
        <v>198</v>
      </c>
      <c r="D20" s="119" t="s">
        <v>198</v>
      </c>
      <c r="E20" s="107"/>
      <c r="F20" s="109"/>
      <c r="G20" s="109"/>
      <c r="H20" s="109"/>
      <c r="I20" s="111"/>
    </row>
    <row r="21" spans="1:9" ht="11.25" customHeight="1" thickBot="1">
      <c r="A21" s="100">
        <v>0.25</v>
      </c>
      <c r="B21" s="118" t="s">
        <v>198</v>
      </c>
      <c r="C21" s="119" t="s">
        <v>198</v>
      </c>
      <c r="D21" s="119" t="s">
        <v>198</v>
      </c>
      <c r="E21" s="107"/>
      <c r="F21" s="109"/>
      <c r="G21" s="109"/>
      <c r="H21" s="109"/>
      <c r="I21" s="111"/>
    </row>
    <row r="22" spans="1:9" ht="12.75" customHeight="1" thickBot="1">
      <c r="A22" s="100">
        <v>0.28</v>
      </c>
      <c r="B22" s="118" t="s">
        <v>198</v>
      </c>
      <c r="C22" s="119" t="s">
        <v>198</v>
      </c>
      <c r="D22" s="119" t="s">
        <v>198</v>
      </c>
      <c r="E22" s="107"/>
      <c r="F22" s="109"/>
      <c r="G22" s="109"/>
      <c r="H22" s="109"/>
      <c r="I22" s="111"/>
    </row>
    <row r="23" spans="1:9" ht="12" customHeight="1" thickBot="1">
      <c r="A23" s="100">
        <v>0.3</v>
      </c>
      <c r="B23" s="118" t="s">
        <v>198</v>
      </c>
      <c r="C23" s="119" t="s">
        <v>198</v>
      </c>
      <c r="D23" s="119" t="s">
        <v>198</v>
      </c>
      <c r="E23" s="107"/>
      <c r="F23" s="109"/>
      <c r="G23" s="109"/>
      <c r="H23" s="109"/>
      <c r="I23" s="111"/>
    </row>
    <row r="24" spans="1:9" ht="12" customHeight="1" thickBot="1">
      <c r="A24" s="100">
        <v>0.32</v>
      </c>
      <c r="B24" s="118" t="s">
        <v>198</v>
      </c>
      <c r="C24" s="119" t="s">
        <v>198</v>
      </c>
      <c r="D24" s="119" t="s">
        <v>198</v>
      </c>
      <c r="E24" s="107"/>
      <c r="F24" s="109"/>
      <c r="G24" s="109"/>
      <c r="H24" s="109"/>
      <c r="I24" s="111"/>
    </row>
    <row r="25" spans="1:9" ht="12" customHeight="1" thickBot="1">
      <c r="A25" s="100">
        <v>0.36</v>
      </c>
      <c r="B25" s="118" t="s">
        <v>198</v>
      </c>
      <c r="C25" s="119" t="s">
        <v>198</v>
      </c>
      <c r="D25" s="119" t="s">
        <v>198</v>
      </c>
      <c r="E25" s="107"/>
      <c r="F25" s="109"/>
      <c r="G25" s="109"/>
      <c r="H25" s="109"/>
      <c r="I25" s="99"/>
    </row>
    <row r="26" spans="1:9" ht="11.25" customHeight="1" thickBot="1">
      <c r="A26" s="100">
        <v>0.4</v>
      </c>
      <c r="B26" s="118" t="s">
        <v>198</v>
      </c>
      <c r="C26" s="119" t="s">
        <v>198</v>
      </c>
      <c r="D26" s="119" t="s">
        <v>198</v>
      </c>
      <c r="E26" s="107"/>
      <c r="F26" s="109"/>
      <c r="G26" s="109"/>
      <c r="H26" s="109"/>
      <c r="I26" s="99"/>
    </row>
    <row r="27" spans="1:9" ht="11.25" customHeight="1" thickBot="1">
      <c r="A27" s="100">
        <v>0.45</v>
      </c>
      <c r="B27" s="118" t="s">
        <v>198</v>
      </c>
      <c r="C27" s="119" t="s">
        <v>198</v>
      </c>
      <c r="D27" s="119" t="s">
        <v>198</v>
      </c>
      <c r="E27" s="107"/>
      <c r="F27" s="109"/>
      <c r="G27" s="109"/>
      <c r="H27" s="109"/>
      <c r="I27" s="99"/>
    </row>
    <row r="28" spans="1:9" ht="11.25" customHeight="1" thickBot="1">
      <c r="A28" s="101">
        <v>0.5</v>
      </c>
      <c r="B28" s="118" t="s">
        <v>198</v>
      </c>
      <c r="C28" s="119" t="s">
        <v>198</v>
      </c>
      <c r="D28" s="119" t="s">
        <v>198</v>
      </c>
      <c r="E28" s="107"/>
      <c r="F28" s="109"/>
      <c r="G28" s="109"/>
      <c r="H28" s="109"/>
      <c r="I28" s="99"/>
    </row>
    <row r="29" spans="1:9" ht="12.75" customHeight="1" thickBot="1">
      <c r="A29" s="101">
        <v>0.56</v>
      </c>
      <c r="B29" s="118" t="s">
        <v>198</v>
      </c>
      <c r="C29" s="119" t="s">
        <v>198</v>
      </c>
      <c r="D29" s="119" t="s">
        <v>198</v>
      </c>
      <c r="E29" s="107"/>
      <c r="F29" s="109"/>
      <c r="G29" s="109"/>
      <c r="H29" s="109"/>
      <c r="I29" s="99"/>
    </row>
    <row r="30" spans="1:9" ht="12.75" customHeight="1" thickBot="1">
      <c r="A30" s="101">
        <v>0.6</v>
      </c>
      <c r="B30" s="118" t="s">
        <v>198</v>
      </c>
      <c r="C30" s="119" t="s">
        <v>198</v>
      </c>
      <c r="D30" s="119" t="s">
        <v>198</v>
      </c>
      <c r="E30" s="107"/>
      <c r="F30" s="109"/>
      <c r="G30" s="109"/>
      <c r="H30" s="109"/>
      <c r="I30" s="99"/>
    </row>
    <row r="31" spans="1:9" ht="12.75" customHeight="1" thickBot="1">
      <c r="A31" s="101">
        <v>0.63</v>
      </c>
      <c r="B31" s="118" t="s">
        <v>198</v>
      </c>
      <c r="C31" s="119" t="s">
        <v>198</v>
      </c>
      <c r="D31" s="119" t="s">
        <v>198</v>
      </c>
      <c r="E31" s="107"/>
      <c r="F31" s="109"/>
      <c r="G31" s="109"/>
      <c r="H31" s="109"/>
      <c r="I31" s="99"/>
    </row>
    <row r="32" spans="1:9" ht="12" customHeight="1" thickBot="1">
      <c r="A32" s="101">
        <v>0.7</v>
      </c>
      <c r="B32" s="118" t="s">
        <v>198</v>
      </c>
      <c r="C32" s="119" t="s">
        <v>198</v>
      </c>
      <c r="D32" s="119" t="s">
        <v>198</v>
      </c>
      <c r="E32" s="107"/>
      <c r="F32" s="109"/>
      <c r="G32" s="109"/>
      <c r="H32" s="109"/>
      <c r="I32" s="99"/>
    </row>
    <row r="33" spans="1:9" ht="11.25" customHeight="1" thickBot="1">
      <c r="A33" s="101">
        <v>0.8</v>
      </c>
      <c r="B33" s="118" t="s">
        <v>198</v>
      </c>
      <c r="C33" s="119" t="s">
        <v>198</v>
      </c>
      <c r="D33" s="119" t="s">
        <v>198</v>
      </c>
      <c r="E33" s="107"/>
      <c r="F33" s="109"/>
      <c r="G33" s="109"/>
      <c r="H33" s="109"/>
      <c r="I33" s="99"/>
    </row>
    <row r="34" spans="1:9" ht="12" customHeight="1" thickBot="1">
      <c r="A34" s="101">
        <v>0.9</v>
      </c>
      <c r="B34" s="118" t="s">
        <v>198</v>
      </c>
      <c r="C34" s="119" t="s">
        <v>198</v>
      </c>
      <c r="D34" s="119" t="s">
        <v>198</v>
      </c>
      <c r="E34" s="107"/>
      <c r="F34" s="109"/>
      <c r="G34" s="109"/>
      <c r="H34" s="109"/>
      <c r="I34" s="99"/>
    </row>
    <row r="35" spans="1:9" ht="11.25" customHeight="1" thickBot="1">
      <c r="A35" s="101">
        <v>1</v>
      </c>
      <c r="B35" s="118" t="s">
        <v>198</v>
      </c>
      <c r="C35" s="119" t="s">
        <v>198</v>
      </c>
      <c r="D35" s="119" t="s">
        <v>198</v>
      </c>
      <c r="E35" s="107"/>
      <c r="F35" s="109"/>
      <c r="G35" s="109"/>
      <c r="H35" s="109"/>
      <c r="I35" s="99"/>
    </row>
    <row r="36" spans="1:9" ht="10.5" customHeight="1" thickBot="1">
      <c r="A36" s="101">
        <v>1.1</v>
      </c>
      <c r="B36" s="118" t="s">
        <v>198</v>
      </c>
      <c r="C36" s="119" t="s">
        <v>198</v>
      </c>
      <c r="D36" s="119" t="s">
        <v>198</v>
      </c>
      <c r="E36" s="107"/>
      <c r="F36" s="109"/>
      <c r="G36" s="109"/>
      <c r="H36" s="112"/>
      <c r="I36" s="99"/>
    </row>
    <row r="37" spans="1:9" ht="11.25" customHeight="1" thickBot="1">
      <c r="A37" s="101">
        <v>1.2</v>
      </c>
      <c r="B37" s="118" t="s">
        <v>198</v>
      </c>
      <c r="C37" s="119" t="s">
        <v>198</v>
      </c>
      <c r="D37" s="119" t="s">
        <v>198</v>
      </c>
      <c r="E37" s="107"/>
      <c r="F37" s="109"/>
      <c r="G37" s="109"/>
      <c r="H37" s="112"/>
      <c r="I37" s="99"/>
    </row>
    <row r="38" spans="1:9" ht="12" customHeight="1" thickBot="1">
      <c r="A38" s="101">
        <v>1.3</v>
      </c>
      <c r="B38" s="118" t="s">
        <v>198</v>
      </c>
      <c r="C38" s="119" t="s">
        <v>198</v>
      </c>
      <c r="D38" s="119" t="s">
        <v>198</v>
      </c>
      <c r="E38" s="107"/>
      <c r="F38" s="109"/>
      <c r="G38" s="109"/>
      <c r="H38" s="112"/>
      <c r="I38" s="99"/>
    </row>
    <row r="39" spans="1:9" ht="11.25" customHeight="1" thickBot="1">
      <c r="A39" s="101">
        <v>1.4</v>
      </c>
      <c r="B39" s="118" t="s">
        <v>198</v>
      </c>
      <c r="C39" s="119" t="s">
        <v>198</v>
      </c>
      <c r="D39" s="119" t="s">
        <v>198</v>
      </c>
      <c r="E39" s="107"/>
      <c r="F39" s="109"/>
      <c r="G39" s="109"/>
      <c r="H39" s="113"/>
      <c r="I39" s="114"/>
    </row>
    <row r="40" spans="1:9" ht="10.5" customHeight="1" thickBot="1">
      <c r="A40" s="101">
        <v>1.5</v>
      </c>
      <c r="B40" s="118" t="s">
        <v>198</v>
      </c>
      <c r="C40" s="119" t="s">
        <v>198</v>
      </c>
      <c r="D40" s="119" t="s">
        <v>198</v>
      </c>
      <c r="E40" s="107"/>
      <c r="F40" s="109"/>
      <c r="G40" s="109"/>
      <c r="H40" s="113"/>
      <c r="I40" s="115"/>
    </row>
    <row r="41" spans="1:9" ht="11.25" customHeight="1" thickBot="1">
      <c r="A41" s="101">
        <v>1.6</v>
      </c>
      <c r="B41" s="118" t="s">
        <v>198</v>
      </c>
      <c r="C41" s="119" t="s">
        <v>198</v>
      </c>
      <c r="D41" s="119" t="s">
        <v>198</v>
      </c>
      <c r="E41" s="107"/>
      <c r="F41" s="109"/>
      <c r="G41" s="109"/>
      <c r="H41" s="113"/>
      <c r="I41" s="115"/>
    </row>
    <row r="42" spans="1:9" ht="12" customHeight="1" thickBot="1">
      <c r="A42" s="101">
        <v>1.7</v>
      </c>
      <c r="B42" s="118" t="s">
        <v>198</v>
      </c>
      <c r="C42" s="119" t="s">
        <v>198</v>
      </c>
      <c r="D42" s="119" t="s">
        <v>198</v>
      </c>
      <c r="E42" s="107"/>
      <c r="F42" s="109"/>
      <c r="G42" s="109"/>
      <c r="H42" s="113"/>
      <c r="I42" s="115"/>
    </row>
    <row r="43" spans="1:9" ht="12.75" customHeight="1" thickBot="1">
      <c r="A43" s="101">
        <v>1.8</v>
      </c>
      <c r="B43" s="118" t="s">
        <v>198</v>
      </c>
      <c r="C43" s="119" t="s">
        <v>198</v>
      </c>
      <c r="D43" s="119" t="s">
        <v>198</v>
      </c>
      <c r="E43" s="107"/>
      <c r="F43" s="109"/>
      <c r="G43" s="109"/>
      <c r="H43" s="113"/>
      <c r="I43" s="114"/>
    </row>
    <row r="44" spans="1:9" ht="12.75" customHeight="1" thickBot="1">
      <c r="A44" s="101">
        <v>1.9</v>
      </c>
      <c r="B44" s="118" t="s">
        <v>198</v>
      </c>
      <c r="C44" s="119" t="s">
        <v>198</v>
      </c>
      <c r="D44" s="119" t="s">
        <v>198</v>
      </c>
      <c r="E44" s="107"/>
      <c r="F44" s="109"/>
      <c r="G44" s="109"/>
      <c r="H44" s="113"/>
      <c r="I44" s="115"/>
    </row>
    <row r="45" spans="1:9" ht="10.5" customHeight="1" thickBot="1">
      <c r="A45" s="101">
        <v>2</v>
      </c>
      <c r="B45" s="118" t="s">
        <v>198</v>
      </c>
      <c r="C45" s="119" t="s">
        <v>198</v>
      </c>
      <c r="D45" s="119" t="s">
        <v>198</v>
      </c>
      <c r="E45" s="107"/>
      <c r="F45" s="109"/>
      <c r="G45" s="109"/>
      <c r="H45" s="113"/>
      <c r="I45" s="115"/>
    </row>
    <row r="46" spans="1:9" ht="12" customHeight="1" thickBot="1">
      <c r="A46" s="101">
        <v>2.1</v>
      </c>
      <c r="B46" s="118" t="s">
        <v>198</v>
      </c>
      <c r="C46" s="119" t="s">
        <v>198</v>
      </c>
      <c r="D46" s="119" t="s">
        <v>198</v>
      </c>
      <c r="E46" s="107"/>
      <c r="F46" s="109"/>
      <c r="G46" s="109"/>
      <c r="H46" s="113"/>
      <c r="I46" s="115"/>
    </row>
    <row r="47" spans="1:9" ht="12" customHeight="1" thickBot="1">
      <c r="A47" s="101">
        <v>2.2</v>
      </c>
      <c r="B47" s="118" t="s">
        <v>198</v>
      </c>
      <c r="C47" s="119" t="s">
        <v>198</v>
      </c>
      <c r="D47" s="119" t="s">
        <v>198</v>
      </c>
      <c r="E47" s="107"/>
      <c r="F47" s="109"/>
      <c r="G47" s="109"/>
      <c r="H47" s="113"/>
      <c r="I47" s="114"/>
    </row>
    <row r="48" spans="1:9" ht="12.75" customHeight="1" thickBot="1">
      <c r="A48" s="101">
        <v>2.3</v>
      </c>
      <c r="B48" s="118" t="s">
        <v>198</v>
      </c>
      <c r="C48" s="119" t="s">
        <v>198</v>
      </c>
      <c r="D48" s="119" t="s">
        <v>198</v>
      </c>
      <c r="E48" s="107"/>
      <c r="F48" s="109"/>
      <c r="G48" s="109"/>
      <c r="H48" s="113"/>
      <c r="I48" s="115"/>
    </row>
    <row r="49" spans="1:9" ht="12" customHeight="1" thickBot="1">
      <c r="A49" s="101">
        <v>2.5</v>
      </c>
      <c r="B49" s="118" t="s">
        <v>198</v>
      </c>
      <c r="C49" s="119" t="s">
        <v>198</v>
      </c>
      <c r="D49" s="119" t="s">
        <v>198</v>
      </c>
      <c r="E49" s="107"/>
      <c r="F49" s="109"/>
      <c r="G49" s="109"/>
      <c r="H49" s="113"/>
      <c r="I49" s="115"/>
    </row>
    <row r="50" spans="1:9" ht="12.75" customHeight="1" thickBot="1">
      <c r="A50" s="100">
        <v>2.8</v>
      </c>
      <c r="B50" s="118" t="s">
        <v>198</v>
      </c>
      <c r="C50" s="119" t="s">
        <v>198</v>
      </c>
      <c r="D50" s="119" t="s">
        <v>198</v>
      </c>
      <c r="E50" s="107"/>
      <c r="F50" s="109"/>
      <c r="G50" s="109"/>
      <c r="H50" s="112"/>
      <c r="I50" s="99"/>
    </row>
    <row r="51" spans="1:9" ht="12.75" customHeight="1" thickBot="1">
      <c r="A51" s="100">
        <v>3</v>
      </c>
      <c r="B51" s="118" t="s">
        <v>198</v>
      </c>
      <c r="C51" s="119" t="s">
        <v>198</v>
      </c>
      <c r="D51" s="119" t="s">
        <v>198</v>
      </c>
      <c r="E51" s="107"/>
      <c r="F51" s="99"/>
      <c r="G51" s="98"/>
      <c r="H51" s="98"/>
      <c r="I51" s="99"/>
    </row>
    <row r="52" spans="1:9" ht="12.75" customHeight="1" thickBot="1">
      <c r="A52" s="100">
        <v>3.2</v>
      </c>
      <c r="B52" s="118" t="s">
        <v>198</v>
      </c>
      <c r="C52" s="119" t="s">
        <v>198</v>
      </c>
      <c r="D52" s="119" t="s">
        <v>198</v>
      </c>
      <c r="E52" s="107"/>
      <c r="F52" s="99"/>
      <c r="G52" s="98"/>
      <c r="H52" s="98"/>
      <c r="I52" s="99"/>
    </row>
    <row r="53" spans="1:10" ht="12.75" customHeight="1" thickBot="1">
      <c r="A53" s="100">
        <v>3.5</v>
      </c>
      <c r="B53" s="118" t="s">
        <v>198</v>
      </c>
      <c r="C53" s="119" t="s">
        <v>198</v>
      </c>
      <c r="D53" s="119" t="s">
        <v>198</v>
      </c>
      <c r="E53" s="120" t="s">
        <v>193</v>
      </c>
      <c r="F53" s="121"/>
      <c r="G53" s="121"/>
      <c r="H53" s="103"/>
      <c r="I53" s="103"/>
      <c r="J53" s="106"/>
    </row>
    <row r="54" spans="1:10" ht="12.75" customHeight="1" thickBot="1">
      <c r="A54" s="100">
        <v>3.6</v>
      </c>
      <c r="B54" s="118" t="s">
        <v>198</v>
      </c>
      <c r="C54" s="119" t="s">
        <v>198</v>
      </c>
      <c r="D54" s="119" t="s">
        <v>198</v>
      </c>
      <c r="E54" s="617" t="s">
        <v>202</v>
      </c>
      <c r="F54" s="623"/>
      <c r="G54" s="623"/>
      <c r="H54" s="623"/>
      <c r="I54" s="623"/>
      <c r="J54" s="106"/>
    </row>
    <row r="55" spans="1:10" ht="12" customHeight="1" thickBot="1">
      <c r="A55" s="100">
        <v>4</v>
      </c>
      <c r="B55" s="118" t="s">
        <v>198</v>
      </c>
      <c r="C55" s="119" t="s">
        <v>198</v>
      </c>
      <c r="D55" s="119" t="s">
        <v>198</v>
      </c>
      <c r="E55" s="123" t="s">
        <v>203</v>
      </c>
      <c r="F55" s="124"/>
      <c r="G55" s="124"/>
      <c r="H55" s="104"/>
      <c r="I55" s="103"/>
      <c r="J55" s="106"/>
    </row>
    <row r="56" spans="1:10" ht="12.75" customHeight="1" thickBot="1">
      <c r="A56" s="100">
        <v>4.2</v>
      </c>
      <c r="B56" s="118" t="s">
        <v>198</v>
      </c>
      <c r="C56" s="119" t="s">
        <v>198</v>
      </c>
      <c r="D56" s="119" t="s">
        <v>198</v>
      </c>
      <c r="E56" s="122" t="s">
        <v>204</v>
      </c>
      <c r="F56" s="125"/>
      <c r="G56" s="125"/>
      <c r="H56" s="104"/>
      <c r="I56" s="104"/>
      <c r="J56" s="106"/>
    </row>
    <row r="57" spans="1:10" ht="11.25" customHeight="1" thickBot="1">
      <c r="A57" s="100">
        <v>5</v>
      </c>
      <c r="B57" s="118" t="s">
        <v>198</v>
      </c>
      <c r="C57" s="119" t="s">
        <v>198</v>
      </c>
      <c r="D57" s="119" t="s">
        <v>198</v>
      </c>
      <c r="E57" s="122" t="s">
        <v>205</v>
      </c>
      <c r="F57" s="125"/>
      <c r="G57" s="125"/>
      <c r="H57" s="104"/>
      <c r="I57" s="104"/>
      <c r="J57" s="106"/>
    </row>
    <row r="58" spans="1:10" ht="12" customHeight="1" thickBot="1">
      <c r="A58" s="100">
        <v>5.6</v>
      </c>
      <c r="B58" s="118" t="s">
        <v>198</v>
      </c>
      <c r="C58" s="119" t="s">
        <v>198</v>
      </c>
      <c r="D58" s="119" t="s">
        <v>198</v>
      </c>
      <c r="E58" s="617" t="s">
        <v>206</v>
      </c>
      <c r="F58" s="618"/>
      <c r="G58" s="618"/>
      <c r="H58" s="618"/>
      <c r="I58" s="104"/>
      <c r="J58" s="106"/>
    </row>
    <row r="59" spans="1:10" ht="12" customHeight="1" thickBot="1">
      <c r="A59" s="100">
        <v>6</v>
      </c>
      <c r="B59" s="118" t="s">
        <v>198</v>
      </c>
      <c r="C59" s="119" t="s">
        <v>198</v>
      </c>
      <c r="D59" s="119" t="s">
        <v>198</v>
      </c>
      <c r="E59" s="617" t="s">
        <v>207</v>
      </c>
      <c r="F59" s="618"/>
      <c r="G59" s="618"/>
      <c r="H59" s="618"/>
      <c r="I59" s="104"/>
      <c r="J59" s="106"/>
    </row>
    <row r="60" spans="1:10" ht="12.75" customHeight="1" thickBot="1">
      <c r="A60" s="100">
        <v>6.3</v>
      </c>
      <c r="B60" s="118" t="s">
        <v>198</v>
      </c>
      <c r="C60" s="119" t="s">
        <v>198</v>
      </c>
      <c r="D60" s="119" t="s">
        <v>198</v>
      </c>
      <c r="E60" s="617" t="s">
        <v>194</v>
      </c>
      <c r="F60" s="618"/>
      <c r="G60" s="618"/>
      <c r="H60" s="618"/>
      <c r="I60" s="618"/>
      <c r="J60" s="618"/>
    </row>
    <row r="61" spans="1:10" ht="11.25" customHeight="1" thickBot="1">
      <c r="A61" s="100">
        <v>6.7</v>
      </c>
      <c r="B61" s="118" t="s">
        <v>198</v>
      </c>
      <c r="C61" s="119" t="s">
        <v>198</v>
      </c>
      <c r="D61" s="119" t="s">
        <v>198</v>
      </c>
      <c r="E61" s="619" t="s">
        <v>195</v>
      </c>
      <c r="F61" s="620"/>
      <c r="G61" s="620"/>
      <c r="H61" s="104"/>
      <c r="I61" s="105"/>
      <c r="J61" s="106"/>
    </row>
    <row r="62" spans="1:10" ht="12" customHeight="1" thickBot="1">
      <c r="A62" s="100">
        <v>7.5</v>
      </c>
      <c r="B62" s="118" t="s">
        <v>198</v>
      </c>
      <c r="C62" s="119" t="s">
        <v>198</v>
      </c>
      <c r="D62" s="119" t="s">
        <v>198</v>
      </c>
      <c r="E62" s="126"/>
      <c r="F62" s="104"/>
      <c r="G62" s="104"/>
      <c r="H62" s="104"/>
      <c r="I62" s="105"/>
      <c r="J62" s="106"/>
    </row>
    <row r="63" spans="1:9" ht="10.5" customHeight="1" thickBot="1">
      <c r="A63" s="102">
        <v>8</v>
      </c>
      <c r="B63" s="118" t="s">
        <v>198</v>
      </c>
      <c r="C63" s="119" t="s">
        <v>198</v>
      </c>
      <c r="D63" s="119" t="s">
        <v>198</v>
      </c>
      <c r="E63" s="107"/>
      <c r="F63" s="98"/>
      <c r="G63" s="98"/>
      <c r="H63" s="98"/>
      <c r="I63" s="99"/>
    </row>
    <row r="64" spans="1:9" ht="18.75">
      <c r="A64" s="116" t="s">
        <v>196</v>
      </c>
      <c r="B64" s="114"/>
      <c r="C64" s="114"/>
      <c r="D64" s="114"/>
      <c r="E64" s="107"/>
      <c r="F64" s="98"/>
      <c r="G64" s="98"/>
      <c r="H64" s="98"/>
      <c r="I64" s="99"/>
    </row>
    <row r="65" spans="1:9" ht="18.75">
      <c r="A65" s="116" t="s">
        <v>197</v>
      </c>
      <c r="B65" s="114"/>
      <c r="C65" s="114"/>
      <c r="D65" s="114"/>
      <c r="E65" s="107"/>
      <c r="F65" s="98"/>
      <c r="G65" s="98"/>
      <c r="H65" s="98"/>
      <c r="I65" s="99"/>
    </row>
    <row r="66" spans="2:9" ht="18.75">
      <c r="B66" s="114"/>
      <c r="C66" s="114"/>
      <c r="D66" s="114"/>
      <c r="E66" s="107"/>
      <c r="F66" s="98"/>
      <c r="G66" s="98"/>
      <c r="H66" s="98"/>
      <c r="I66" s="99"/>
    </row>
  </sheetData>
  <sheetProtection/>
  <mergeCells count="10">
    <mergeCell ref="A8:H8"/>
    <mergeCell ref="A1:H7"/>
    <mergeCell ref="E58:H58"/>
    <mergeCell ref="E59:H59"/>
    <mergeCell ref="E60:J60"/>
    <mergeCell ref="E61:G61"/>
    <mergeCell ref="A12:H13"/>
    <mergeCell ref="E54:I54"/>
    <mergeCell ref="G9:H9"/>
    <mergeCell ref="F10:H10"/>
  </mergeCells>
  <printOptions/>
  <pageMargins left="0.17" right="0.16" top="0.25" bottom="0.25" header="0.2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56"/>
  <sheetViews>
    <sheetView showGridLines="0" zoomScalePageLayoutView="0" workbookViewId="0" topLeftCell="A1">
      <selection activeCell="M8" sqref="M8"/>
    </sheetView>
  </sheetViews>
  <sheetFormatPr defaultColWidth="9.00390625" defaultRowHeight="12.75"/>
  <cols>
    <col min="4" max="4" width="17.375" style="0" customWidth="1"/>
    <col min="5" max="5" width="17.75390625" style="0" customWidth="1"/>
  </cols>
  <sheetData>
    <row r="1" spans="1:11" ht="20.25" customHeight="1">
      <c r="A1" s="611" t="s">
        <v>357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</row>
    <row r="2" spans="1:11" ht="12.75">
      <c r="A2" s="611"/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1" ht="12.75">
      <c r="A3" s="611"/>
      <c r="B3" s="611"/>
      <c r="C3" s="611"/>
      <c r="D3" s="611"/>
      <c r="E3" s="611"/>
      <c r="F3" s="611"/>
      <c r="G3" s="611"/>
      <c r="H3" s="611"/>
      <c r="I3" s="611"/>
      <c r="J3" s="611"/>
      <c r="K3" s="611"/>
    </row>
    <row r="4" spans="1:11" ht="12.75">
      <c r="A4" s="611"/>
      <c r="B4" s="611"/>
      <c r="C4" s="611"/>
      <c r="D4" s="611"/>
      <c r="E4" s="611"/>
      <c r="F4" s="611"/>
      <c r="G4" s="611"/>
      <c r="H4" s="611"/>
      <c r="I4" s="611"/>
      <c r="J4" s="611"/>
      <c r="K4" s="611"/>
    </row>
    <row r="5" spans="1:11" ht="12.75">
      <c r="A5" s="611"/>
      <c r="B5" s="611"/>
      <c r="C5" s="611"/>
      <c r="D5" s="611"/>
      <c r="E5" s="611"/>
      <c r="F5" s="611"/>
      <c r="G5" s="611"/>
      <c r="H5" s="611"/>
      <c r="I5" s="611"/>
      <c r="J5" s="611"/>
      <c r="K5" s="611"/>
    </row>
    <row r="6" spans="1:11" ht="12.75">
      <c r="A6" s="611"/>
      <c r="B6" s="611"/>
      <c r="C6" s="611"/>
      <c r="D6" s="611"/>
      <c r="E6" s="611"/>
      <c r="F6" s="611"/>
      <c r="G6" s="611"/>
      <c r="H6" s="611"/>
      <c r="I6" s="611"/>
      <c r="J6" s="611"/>
      <c r="K6" s="611"/>
    </row>
    <row r="7" spans="1:11" ht="12.75">
      <c r="A7" s="611"/>
      <c r="B7" s="611"/>
      <c r="C7" s="611"/>
      <c r="D7" s="611"/>
      <c r="E7" s="611"/>
      <c r="F7" s="611"/>
      <c r="G7" s="611"/>
      <c r="H7" s="611"/>
      <c r="I7" s="611"/>
      <c r="J7" s="611"/>
      <c r="K7" s="611"/>
    </row>
    <row r="8" spans="1:11" ht="12.75">
      <c r="A8" s="610" t="s">
        <v>142</v>
      </c>
      <c r="B8" s="610"/>
      <c r="C8" s="610"/>
      <c r="D8" s="610"/>
      <c r="E8" s="610"/>
      <c r="F8" s="610"/>
      <c r="G8" s="610"/>
      <c r="H8" s="610"/>
      <c r="I8" s="610"/>
      <c r="J8" s="610"/>
      <c r="K8" s="610"/>
    </row>
    <row r="9" spans="1:9" ht="15">
      <c r="A9" s="128" t="s">
        <v>58</v>
      </c>
      <c r="B9" s="129"/>
      <c r="C9" s="129"/>
      <c r="F9" s="132"/>
      <c r="G9" s="612" t="s">
        <v>59</v>
      </c>
      <c r="H9" s="612"/>
      <c r="I9" s="612"/>
    </row>
    <row r="10" spans="1:11" ht="15">
      <c r="A10" s="129"/>
      <c r="B10" s="129"/>
      <c r="C10" s="129"/>
      <c r="E10" s="131"/>
      <c r="F10" s="132"/>
      <c r="G10" s="613" t="s">
        <v>167</v>
      </c>
      <c r="H10" s="613"/>
      <c r="I10" s="613"/>
      <c r="J10" s="166"/>
      <c r="K10" s="166"/>
    </row>
    <row r="11" spans="1:11" ht="15">
      <c r="A11" s="129" t="s">
        <v>67</v>
      </c>
      <c r="B11" s="129"/>
      <c r="C11" s="129"/>
      <c r="G11" s="626" t="s">
        <v>316</v>
      </c>
      <c r="H11" s="626"/>
      <c r="I11" s="626"/>
      <c r="J11" s="131"/>
      <c r="K11" s="132"/>
    </row>
    <row r="12" spans="1:11" ht="15.75" thickBot="1">
      <c r="A12" s="634" t="s">
        <v>281</v>
      </c>
      <c r="B12" s="634"/>
      <c r="C12" s="634"/>
      <c r="D12" s="634"/>
      <c r="E12" s="634"/>
      <c r="F12" s="634"/>
      <c r="G12" s="634"/>
      <c r="H12" s="634"/>
      <c r="I12" s="634"/>
      <c r="J12" s="131"/>
      <c r="K12" s="132"/>
    </row>
    <row r="13" spans="1:10" ht="18.75">
      <c r="A13" s="153"/>
      <c r="B13" s="154"/>
      <c r="C13" s="629" t="s">
        <v>98</v>
      </c>
      <c r="D13" s="631" t="s">
        <v>218</v>
      </c>
      <c r="E13" s="631" t="s">
        <v>219</v>
      </c>
      <c r="F13" s="155"/>
      <c r="G13" s="155"/>
      <c r="H13" s="633"/>
      <c r="I13" s="633"/>
      <c r="J13" s="156"/>
    </row>
    <row r="14" spans="1:10" ht="20.25" thickBot="1">
      <c r="A14" s="153"/>
      <c r="B14" s="154"/>
      <c r="C14" s="630"/>
      <c r="D14" s="632"/>
      <c r="E14" s="632"/>
      <c r="F14" s="157"/>
      <c r="G14" s="157"/>
      <c r="H14" s="158"/>
      <c r="I14" s="159"/>
      <c r="J14" s="156"/>
    </row>
    <row r="15" spans="1:10" ht="14.25" customHeight="1" thickBot="1">
      <c r="A15" s="153"/>
      <c r="B15" s="154"/>
      <c r="C15" s="167">
        <v>0.2</v>
      </c>
      <c r="D15" s="168" t="s">
        <v>198</v>
      </c>
      <c r="E15" s="169" t="s">
        <v>198</v>
      </c>
      <c r="F15" s="160"/>
      <c r="G15" s="160"/>
      <c r="H15" s="624"/>
      <c r="I15" s="624"/>
      <c r="J15" s="162"/>
    </row>
    <row r="16" spans="1:10" ht="16.5" customHeight="1" thickBot="1">
      <c r="A16" s="153"/>
      <c r="B16" s="154"/>
      <c r="C16" s="170">
        <v>0.22</v>
      </c>
      <c r="D16" s="168" t="s">
        <v>198</v>
      </c>
      <c r="E16" s="169" t="s">
        <v>198</v>
      </c>
      <c r="F16" s="160"/>
      <c r="G16" s="160"/>
      <c r="H16" s="624"/>
      <c r="I16" s="624"/>
      <c r="J16" s="162"/>
    </row>
    <row r="17" spans="1:10" ht="12" customHeight="1" thickBot="1">
      <c r="A17" s="153"/>
      <c r="B17" s="154"/>
      <c r="C17" s="170">
        <v>0.24</v>
      </c>
      <c r="D17" s="168" t="s">
        <v>198</v>
      </c>
      <c r="E17" s="169" t="s">
        <v>198</v>
      </c>
      <c r="F17" s="160"/>
      <c r="G17" s="160"/>
      <c r="H17" s="624"/>
      <c r="I17" s="624"/>
      <c r="J17" s="162"/>
    </row>
    <row r="18" spans="1:10" ht="13.5" customHeight="1" thickBot="1">
      <c r="A18" s="153"/>
      <c r="B18" s="154"/>
      <c r="C18" s="170">
        <v>0.26</v>
      </c>
      <c r="D18" s="168" t="s">
        <v>198</v>
      </c>
      <c r="E18" s="169" t="s">
        <v>198</v>
      </c>
      <c r="F18" s="160"/>
      <c r="G18" s="160"/>
      <c r="H18" s="624"/>
      <c r="I18" s="624"/>
      <c r="J18" s="162"/>
    </row>
    <row r="19" spans="1:10" ht="15" customHeight="1" thickBot="1">
      <c r="A19" s="153"/>
      <c r="B19" s="154"/>
      <c r="C19" s="170">
        <v>0.28</v>
      </c>
      <c r="D19" s="168" t="s">
        <v>198</v>
      </c>
      <c r="E19" s="169" t="s">
        <v>198</v>
      </c>
      <c r="F19" s="160"/>
      <c r="G19" s="160"/>
      <c r="H19" s="624"/>
      <c r="I19" s="624"/>
      <c r="J19" s="162"/>
    </row>
    <row r="20" spans="1:10" ht="13.5" customHeight="1" thickBot="1">
      <c r="A20" s="153"/>
      <c r="B20" s="154"/>
      <c r="C20" s="170">
        <v>0.3</v>
      </c>
      <c r="D20" s="168" t="s">
        <v>198</v>
      </c>
      <c r="E20" s="169" t="s">
        <v>198</v>
      </c>
      <c r="F20" s="160"/>
      <c r="G20" s="160"/>
      <c r="H20" s="624"/>
      <c r="I20" s="624"/>
      <c r="J20" s="162"/>
    </row>
    <row r="21" spans="1:10" ht="13.5" customHeight="1" thickBot="1">
      <c r="A21" s="153"/>
      <c r="B21" s="154"/>
      <c r="C21" s="170">
        <v>0.32</v>
      </c>
      <c r="D21" s="168" t="s">
        <v>198</v>
      </c>
      <c r="E21" s="169" t="s">
        <v>198</v>
      </c>
      <c r="F21" s="160"/>
      <c r="G21" s="160"/>
      <c r="H21" s="624"/>
      <c r="I21" s="624"/>
      <c r="J21" s="162"/>
    </row>
    <row r="22" spans="1:10" ht="15" customHeight="1" thickBot="1">
      <c r="A22" s="153"/>
      <c r="B22" s="154"/>
      <c r="C22" s="170">
        <v>0.34</v>
      </c>
      <c r="D22" s="168" t="s">
        <v>198</v>
      </c>
      <c r="E22" s="169" t="s">
        <v>198</v>
      </c>
      <c r="F22" s="160"/>
      <c r="G22" s="160"/>
      <c r="H22" s="624"/>
      <c r="I22" s="624"/>
      <c r="J22" s="162"/>
    </row>
    <row r="23" spans="1:10" ht="12.75" customHeight="1" thickBot="1">
      <c r="A23" s="153"/>
      <c r="B23" s="154"/>
      <c r="C23" s="170">
        <v>0.36</v>
      </c>
      <c r="D23" s="168" t="s">
        <v>198</v>
      </c>
      <c r="E23" s="169" t="s">
        <v>198</v>
      </c>
      <c r="F23" s="160"/>
      <c r="G23" s="160"/>
      <c r="H23" s="624"/>
      <c r="I23" s="624"/>
      <c r="J23" s="162"/>
    </row>
    <row r="24" spans="1:10" ht="13.5" customHeight="1" thickBot="1">
      <c r="A24" s="153"/>
      <c r="B24" s="154"/>
      <c r="C24" s="170">
        <v>0.38</v>
      </c>
      <c r="D24" s="168" t="s">
        <v>198</v>
      </c>
      <c r="E24" s="169" t="s">
        <v>198</v>
      </c>
      <c r="F24" s="160"/>
      <c r="G24" s="160"/>
      <c r="H24" s="624"/>
      <c r="I24" s="624"/>
      <c r="J24" s="162"/>
    </row>
    <row r="25" spans="1:10" ht="14.25" customHeight="1" thickBot="1">
      <c r="A25" s="153"/>
      <c r="B25" s="154"/>
      <c r="C25" s="170">
        <v>0.4</v>
      </c>
      <c r="D25" s="168" t="s">
        <v>198</v>
      </c>
      <c r="E25" s="169" t="s">
        <v>198</v>
      </c>
      <c r="F25" s="160"/>
      <c r="G25" s="160"/>
      <c r="H25" s="624"/>
      <c r="I25" s="624"/>
      <c r="J25" s="162"/>
    </row>
    <row r="26" spans="1:10" ht="12.75" customHeight="1" thickBot="1">
      <c r="A26" s="153"/>
      <c r="B26" s="154"/>
      <c r="C26" s="170">
        <v>0.45</v>
      </c>
      <c r="D26" s="168" t="s">
        <v>198</v>
      </c>
      <c r="E26" s="169" t="s">
        <v>198</v>
      </c>
      <c r="F26" s="160"/>
      <c r="G26" s="160"/>
      <c r="H26" s="624"/>
      <c r="I26" s="624"/>
      <c r="J26" s="162"/>
    </row>
    <row r="27" spans="1:10" ht="14.25" customHeight="1" thickBot="1">
      <c r="A27" s="153"/>
      <c r="B27" s="154"/>
      <c r="C27" s="170">
        <v>0.5</v>
      </c>
      <c r="D27" s="168" t="s">
        <v>198</v>
      </c>
      <c r="E27" s="169" t="s">
        <v>198</v>
      </c>
      <c r="F27" s="160"/>
      <c r="G27" s="160"/>
      <c r="H27" s="624"/>
      <c r="I27" s="624"/>
      <c r="J27" s="162"/>
    </row>
    <row r="28" spans="1:10" ht="13.5" customHeight="1" thickBot="1">
      <c r="A28" s="153"/>
      <c r="B28" s="154"/>
      <c r="C28" s="170">
        <v>0.55</v>
      </c>
      <c r="D28" s="168" t="s">
        <v>198</v>
      </c>
      <c r="E28" s="169" t="s">
        <v>198</v>
      </c>
      <c r="F28" s="160"/>
      <c r="G28" s="160"/>
      <c r="H28" s="624"/>
      <c r="I28" s="624"/>
      <c r="J28" s="162"/>
    </row>
    <row r="29" spans="1:10" ht="14.25" customHeight="1" thickBot="1">
      <c r="A29" s="153"/>
      <c r="B29" s="154"/>
      <c r="C29" s="170">
        <v>0.6</v>
      </c>
      <c r="D29" s="168" t="s">
        <v>198</v>
      </c>
      <c r="E29" s="169" t="s">
        <v>198</v>
      </c>
      <c r="F29" s="160"/>
      <c r="G29" s="160"/>
      <c r="H29" s="624"/>
      <c r="I29" s="624"/>
      <c r="J29" s="162"/>
    </row>
    <row r="30" spans="1:10" ht="13.5" customHeight="1" thickBot="1">
      <c r="A30" s="153"/>
      <c r="B30" s="154"/>
      <c r="C30" s="170">
        <v>0.65</v>
      </c>
      <c r="D30" s="168" t="s">
        <v>198</v>
      </c>
      <c r="E30" s="169" t="s">
        <v>198</v>
      </c>
      <c r="F30" s="160"/>
      <c r="G30" s="160"/>
      <c r="H30" s="624"/>
      <c r="I30" s="624"/>
      <c r="J30" s="162"/>
    </row>
    <row r="31" spans="1:10" ht="14.25" customHeight="1" thickBot="1">
      <c r="A31" s="153"/>
      <c r="B31" s="154"/>
      <c r="C31" s="170">
        <v>0.7</v>
      </c>
      <c r="D31" s="168" t="s">
        <v>198</v>
      </c>
      <c r="E31" s="169" t="s">
        <v>198</v>
      </c>
      <c r="F31" s="160"/>
      <c r="G31" s="160"/>
      <c r="H31" s="624"/>
      <c r="I31" s="624"/>
      <c r="J31" s="162"/>
    </row>
    <row r="32" spans="1:10" ht="14.25" customHeight="1" thickBot="1">
      <c r="A32" s="153"/>
      <c r="B32" s="154"/>
      <c r="C32" s="170">
        <v>0.75</v>
      </c>
      <c r="D32" s="168" t="s">
        <v>198</v>
      </c>
      <c r="E32" s="169" t="s">
        <v>198</v>
      </c>
      <c r="F32" s="160"/>
      <c r="G32" s="160"/>
      <c r="H32" s="624"/>
      <c r="I32" s="624"/>
      <c r="J32" s="162"/>
    </row>
    <row r="33" spans="1:10" ht="14.25" customHeight="1" thickBot="1">
      <c r="A33" s="153"/>
      <c r="B33" s="154"/>
      <c r="C33" s="170">
        <v>0.8</v>
      </c>
      <c r="D33" s="168" t="s">
        <v>198</v>
      </c>
      <c r="E33" s="169" t="s">
        <v>198</v>
      </c>
      <c r="F33" s="160"/>
      <c r="G33" s="160"/>
      <c r="H33" s="624"/>
      <c r="I33" s="624"/>
      <c r="J33" s="162"/>
    </row>
    <row r="34" spans="1:10" ht="13.5" customHeight="1" thickBot="1">
      <c r="A34" s="153"/>
      <c r="B34" s="154"/>
      <c r="C34" s="170">
        <v>0.85</v>
      </c>
      <c r="D34" s="168" t="s">
        <v>198</v>
      </c>
      <c r="E34" s="169" t="s">
        <v>198</v>
      </c>
      <c r="F34" s="160"/>
      <c r="G34" s="160"/>
      <c r="H34" s="624"/>
      <c r="I34" s="624"/>
      <c r="J34" s="162"/>
    </row>
    <row r="35" spans="1:10" ht="13.5" customHeight="1" thickBot="1">
      <c r="A35" s="153"/>
      <c r="B35" s="154"/>
      <c r="C35" s="170">
        <v>0.9</v>
      </c>
      <c r="D35" s="168" t="s">
        <v>198</v>
      </c>
      <c r="E35" s="169" t="s">
        <v>198</v>
      </c>
      <c r="F35" s="160"/>
      <c r="G35" s="160"/>
      <c r="H35" s="624"/>
      <c r="I35" s="624"/>
      <c r="J35" s="162"/>
    </row>
    <row r="36" spans="1:10" ht="13.5" customHeight="1" thickBot="1">
      <c r="A36" s="153"/>
      <c r="B36" s="154"/>
      <c r="C36" s="170">
        <v>0.95</v>
      </c>
      <c r="D36" s="168" t="s">
        <v>198</v>
      </c>
      <c r="E36" s="169" t="s">
        <v>198</v>
      </c>
      <c r="F36" s="160"/>
      <c r="G36" s="160"/>
      <c r="H36" s="624"/>
      <c r="I36" s="624"/>
      <c r="J36" s="162"/>
    </row>
    <row r="37" spans="1:10" ht="14.25" customHeight="1" thickBot="1">
      <c r="A37" s="153"/>
      <c r="B37" s="154"/>
      <c r="C37" s="170" t="s">
        <v>220</v>
      </c>
      <c r="D37" s="168" t="s">
        <v>198</v>
      </c>
      <c r="E37" s="169" t="s">
        <v>198</v>
      </c>
      <c r="F37" s="160"/>
      <c r="G37" s="160"/>
      <c r="H37" s="624"/>
      <c r="I37" s="624"/>
      <c r="J37" s="162"/>
    </row>
    <row r="38" spans="1:10" ht="13.5" customHeight="1" thickBot="1">
      <c r="A38" s="153"/>
      <c r="B38" s="154"/>
      <c r="C38" s="170" t="s">
        <v>221</v>
      </c>
      <c r="D38" s="168" t="s">
        <v>198</v>
      </c>
      <c r="E38" s="169" t="s">
        <v>198</v>
      </c>
      <c r="F38" s="160"/>
      <c r="G38" s="160"/>
      <c r="H38" s="624"/>
      <c r="I38" s="624"/>
      <c r="J38" s="162"/>
    </row>
    <row r="39" spans="1:10" ht="15" customHeight="1" thickBot="1">
      <c r="A39" s="153"/>
      <c r="B39" s="154"/>
      <c r="C39" s="170" t="s">
        <v>222</v>
      </c>
      <c r="D39" s="168" t="s">
        <v>198</v>
      </c>
      <c r="E39" s="169" t="s">
        <v>198</v>
      </c>
      <c r="F39" s="160"/>
      <c r="G39" s="160"/>
      <c r="H39" s="624"/>
      <c r="I39" s="624"/>
      <c r="J39" s="162"/>
    </row>
    <row r="40" spans="1:10" ht="14.25" customHeight="1" thickBot="1">
      <c r="A40" s="153"/>
      <c r="B40" s="154"/>
      <c r="C40" s="170" t="s">
        <v>223</v>
      </c>
      <c r="D40" s="168" t="s">
        <v>198</v>
      </c>
      <c r="E40" s="169" t="s">
        <v>198</v>
      </c>
      <c r="F40" s="160"/>
      <c r="G40" s="160"/>
      <c r="H40" s="624"/>
      <c r="I40" s="624"/>
      <c r="J40" s="162"/>
    </row>
    <row r="41" spans="1:10" ht="13.5" customHeight="1" thickBot="1">
      <c r="A41" s="153"/>
      <c r="B41" s="154"/>
      <c r="C41" s="170" t="s">
        <v>224</v>
      </c>
      <c r="D41" s="168" t="s">
        <v>198</v>
      </c>
      <c r="E41" s="169" t="s">
        <v>198</v>
      </c>
      <c r="F41" s="160"/>
      <c r="G41" s="160"/>
      <c r="H41" s="624"/>
      <c r="I41" s="624"/>
      <c r="J41" s="162"/>
    </row>
    <row r="42" spans="1:10" ht="14.25" customHeight="1" thickBot="1">
      <c r="A42" s="153"/>
      <c r="B42" s="154"/>
      <c r="C42" s="170" t="s">
        <v>225</v>
      </c>
      <c r="D42" s="168" t="s">
        <v>198</v>
      </c>
      <c r="E42" s="169" t="s">
        <v>198</v>
      </c>
      <c r="F42" s="160"/>
      <c r="G42" s="160"/>
      <c r="H42" s="624"/>
      <c r="I42" s="624"/>
      <c r="J42" s="162"/>
    </row>
    <row r="43" spans="1:10" ht="15" customHeight="1" thickBot="1">
      <c r="A43" s="153"/>
      <c r="B43" s="154"/>
      <c r="C43" s="170" t="s">
        <v>226</v>
      </c>
      <c r="D43" s="168" t="s">
        <v>198</v>
      </c>
      <c r="E43" s="169" t="s">
        <v>198</v>
      </c>
      <c r="F43" s="160"/>
      <c r="G43" s="160"/>
      <c r="H43" s="624"/>
      <c r="I43" s="624"/>
      <c r="J43" s="162"/>
    </row>
    <row r="44" spans="1:10" ht="15" customHeight="1" thickBot="1">
      <c r="A44" s="153"/>
      <c r="B44" s="154"/>
      <c r="C44" s="170" t="s">
        <v>227</v>
      </c>
      <c r="D44" s="168" t="s">
        <v>198</v>
      </c>
      <c r="E44" s="169" t="s">
        <v>198</v>
      </c>
      <c r="F44" s="160"/>
      <c r="G44" s="160"/>
      <c r="H44" s="624"/>
      <c r="I44" s="624"/>
      <c r="J44" s="162"/>
    </row>
    <row r="45" spans="1:10" ht="13.5" customHeight="1" thickBot="1">
      <c r="A45" s="153"/>
      <c r="B45" s="154"/>
      <c r="C45" s="170" t="s">
        <v>228</v>
      </c>
      <c r="D45" s="168" t="s">
        <v>198</v>
      </c>
      <c r="E45" s="169" t="s">
        <v>198</v>
      </c>
      <c r="F45" s="160"/>
      <c r="G45" s="160"/>
      <c r="H45" s="624"/>
      <c r="I45" s="624"/>
      <c r="J45" s="162"/>
    </row>
    <row r="46" spans="1:10" ht="13.5" customHeight="1" thickBot="1">
      <c r="A46" s="153"/>
      <c r="B46" s="154"/>
      <c r="C46" s="170" t="s">
        <v>229</v>
      </c>
      <c r="D46" s="168" t="s">
        <v>198</v>
      </c>
      <c r="E46" s="169" t="s">
        <v>198</v>
      </c>
      <c r="F46" s="160"/>
      <c r="G46" s="160"/>
      <c r="H46" s="624"/>
      <c r="I46" s="624"/>
      <c r="J46" s="162"/>
    </row>
    <row r="47" spans="1:10" ht="14.25" customHeight="1" thickBot="1">
      <c r="A47" s="153"/>
      <c r="B47" s="154"/>
      <c r="C47" s="170" t="s">
        <v>230</v>
      </c>
      <c r="D47" s="168" t="s">
        <v>198</v>
      </c>
      <c r="E47" s="169" t="s">
        <v>198</v>
      </c>
      <c r="F47" s="160"/>
      <c r="G47" s="160"/>
      <c r="H47" s="624"/>
      <c r="I47" s="624"/>
      <c r="J47" s="162"/>
    </row>
    <row r="48" spans="1:10" ht="13.5" customHeight="1" thickBot="1">
      <c r="A48" s="153"/>
      <c r="B48" s="154"/>
      <c r="C48" s="170" t="s">
        <v>231</v>
      </c>
      <c r="D48" s="168" t="s">
        <v>198</v>
      </c>
      <c r="E48" s="169" t="s">
        <v>198</v>
      </c>
      <c r="F48" s="160"/>
      <c r="G48" s="160"/>
      <c r="H48" s="624"/>
      <c r="I48" s="624"/>
      <c r="J48" s="162"/>
    </row>
    <row r="49" spans="1:10" ht="15" customHeight="1" thickBot="1">
      <c r="A49" s="153"/>
      <c r="B49" s="154"/>
      <c r="C49" s="170" t="s">
        <v>232</v>
      </c>
      <c r="D49" s="168" t="s">
        <v>198</v>
      </c>
      <c r="E49" s="169" t="s">
        <v>198</v>
      </c>
      <c r="F49" s="160"/>
      <c r="G49" s="160"/>
      <c r="H49" s="624"/>
      <c r="I49" s="624"/>
      <c r="J49" s="162"/>
    </row>
    <row r="50" spans="1:10" ht="15" customHeight="1" thickBot="1">
      <c r="A50" s="153"/>
      <c r="B50" s="154"/>
      <c r="C50" s="170" t="s">
        <v>233</v>
      </c>
      <c r="D50" s="168" t="s">
        <v>198</v>
      </c>
      <c r="E50" s="169" t="s">
        <v>198</v>
      </c>
      <c r="F50" s="160"/>
      <c r="G50" s="160"/>
      <c r="H50" s="624"/>
      <c r="I50" s="624"/>
      <c r="J50" s="162"/>
    </row>
    <row r="51" spans="1:10" ht="14.25" customHeight="1" thickBot="1">
      <c r="A51" s="153"/>
      <c r="B51" s="154"/>
      <c r="C51" s="170" t="s">
        <v>234</v>
      </c>
      <c r="D51" s="168" t="s">
        <v>198</v>
      </c>
      <c r="E51" s="169" t="s">
        <v>198</v>
      </c>
      <c r="F51" s="160"/>
      <c r="G51" s="160"/>
      <c r="H51" s="624"/>
      <c r="I51" s="624"/>
      <c r="J51" s="162"/>
    </row>
    <row r="52" spans="1:10" ht="13.5" customHeight="1" thickBot="1">
      <c r="A52" s="153"/>
      <c r="B52" s="154"/>
      <c r="C52" s="170" t="s">
        <v>235</v>
      </c>
      <c r="D52" s="168" t="s">
        <v>198</v>
      </c>
      <c r="E52" s="169" t="s">
        <v>198</v>
      </c>
      <c r="F52" s="160"/>
      <c r="G52" s="160"/>
      <c r="H52" s="624"/>
      <c r="I52" s="624"/>
      <c r="J52" s="162"/>
    </row>
    <row r="53" spans="1:10" ht="11.25" customHeight="1" thickBot="1">
      <c r="A53" s="153"/>
      <c r="B53" s="154"/>
      <c r="C53" s="171" t="s">
        <v>236</v>
      </c>
      <c r="D53" s="168" t="s">
        <v>198</v>
      </c>
      <c r="E53" s="169" t="s">
        <v>198</v>
      </c>
      <c r="F53" s="160"/>
      <c r="G53" s="160"/>
      <c r="H53" s="625"/>
      <c r="I53" s="625"/>
      <c r="J53" s="162"/>
    </row>
    <row r="54" spans="1:10" ht="22.5" customHeight="1">
      <c r="A54" s="627" t="s">
        <v>237</v>
      </c>
      <c r="B54" s="628"/>
      <c r="C54" s="628"/>
      <c r="D54" s="628"/>
      <c r="E54" s="628"/>
      <c r="F54" s="628"/>
      <c r="G54" s="628"/>
      <c r="H54" s="628"/>
      <c r="I54" s="628"/>
      <c r="J54" s="156"/>
    </row>
    <row r="55" ht="41.25" customHeight="1">
      <c r="J55" s="172"/>
    </row>
    <row r="56" spans="1:10" ht="18.75">
      <c r="A56" s="163"/>
      <c r="B56" s="164"/>
      <c r="C56" s="154"/>
      <c r="D56" s="154"/>
      <c r="E56" s="165"/>
      <c r="F56" s="154"/>
      <c r="G56" s="154"/>
      <c r="H56" s="154"/>
      <c r="I56" s="154"/>
      <c r="J56" s="156"/>
    </row>
  </sheetData>
  <sheetProtection/>
  <mergeCells count="50">
    <mergeCell ref="A1:K7"/>
    <mergeCell ref="A8:K8"/>
    <mergeCell ref="C13:C14"/>
    <mergeCell ref="D13:D14"/>
    <mergeCell ref="E13:E14"/>
    <mergeCell ref="H13:I13"/>
    <mergeCell ref="G9:I9"/>
    <mergeCell ref="A12:I12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49:I49"/>
    <mergeCell ref="H50:I50"/>
    <mergeCell ref="H39:I39"/>
    <mergeCell ref="H40:I40"/>
    <mergeCell ref="H41:I41"/>
    <mergeCell ref="H42:I42"/>
    <mergeCell ref="H43:I43"/>
    <mergeCell ref="H44:I44"/>
    <mergeCell ref="H51:I51"/>
    <mergeCell ref="H52:I52"/>
    <mergeCell ref="H53:I53"/>
    <mergeCell ref="G10:I10"/>
    <mergeCell ref="G11:I11"/>
    <mergeCell ref="A54:I54"/>
    <mergeCell ref="H45:I45"/>
    <mergeCell ref="H46:I46"/>
    <mergeCell ref="H47:I47"/>
    <mergeCell ref="H48:I48"/>
  </mergeCells>
  <printOptions/>
  <pageMargins left="0.28" right="0.18" top="0.32" bottom="0.31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56"/>
  <sheetViews>
    <sheetView showGridLines="0" zoomScalePageLayoutView="0" workbookViewId="0" topLeftCell="A1">
      <selection activeCell="M6" sqref="M6"/>
    </sheetView>
  </sheetViews>
  <sheetFormatPr defaultColWidth="9.00390625" defaultRowHeight="12.75"/>
  <cols>
    <col min="6" max="6" width="27.00390625" style="0" customWidth="1"/>
  </cols>
  <sheetData>
    <row r="1" spans="1:11" ht="19.5" customHeight="1">
      <c r="A1" s="611" t="s">
        <v>358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</row>
    <row r="2" spans="1:11" ht="12.75">
      <c r="A2" s="611"/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1" ht="12.75">
      <c r="A3" s="611"/>
      <c r="B3" s="611"/>
      <c r="C3" s="611"/>
      <c r="D3" s="611"/>
      <c r="E3" s="611"/>
      <c r="F3" s="611"/>
      <c r="G3" s="611"/>
      <c r="H3" s="611"/>
      <c r="I3" s="611"/>
      <c r="J3" s="611"/>
      <c r="K3" s="611"/>
    </row>
    <row r="4" spans="1:11" ht="12.75">
      <c r="A4" s="611"/>
      <c r="B4" s="611"/>
      <c r="C4" s="611"/>
      <c r="D4" s="611"/>
      <c r="E4" s="611"/>
      <c r="F4" s="611"/>
      <c r="G4" s="611"/>
      <c r="H4" s="611"/>
      <c r="I4" s="611"/>
      <c r="J4" s="611"/>
      <c r="K4" s="611"/>
    </row>
    <row r="5" spans="1:11" ht="12.75">
      <c r="A5" s="611"/>
      <c r="B5" s="611"/>
      <c r="C5" s="611"/>
      <c r="D5" s="611"/>
      <c r="E5" s="611"/>
      <c r="F5" s="611"/>
      <c r="G5" s="611"/>
      <c r="H5" s="611"/>
      <c r="I5" s="611"/>
      <c r="J5" s="611"/>
      <c r="K5" s="611"/>
    </row>
    <row r="6" spans="1:11" ht="12.75">
      <c r="A6" s="611"/>
      <c r="B6" s="611"/>
      <c r="C6" s="611"/>
      <c r="D6" s="611"/>
      <c r="E6" s="611"/>
      <c r="F6" s="611"/>
      <c r="G6" s="611"/>
      <c r="H6" s="611"/>
      <c r="I6" s="611"/>
      <c r="J6" s="611"/>
      <c r="K6" s="611"/>
    </row>
    <row r="7" spans="1:11" ht="12.75">
      <c r="A7" s="611"/>
      <c r="B7" s="611"/>
      <c r="C7" s="611"/>
      <c r="D7" s="611"/>
      <c r="E7" s="611"/>
      <c r="F7" s="611"/>
      <c r="G7" s="611"/>
      <c r="H7" s="611"/>
      <c r="I7" s="611"/>
      <c r="J7" s="611"/>
      <c r="K7" s="611"/>
    </row>
    <row r="8" spans="1:11" ht="12.75">
      <c r="A8" s="610" t="s">
        <v>142</v>
      </c>
      <c r="B8" s="610"/>
      <c r="C8" s="610"/>
      <c r="D8" s="610"/>
      <c r="E8" s="610"/>
      <c r="F8" s="610"/>
      <c r="G8" s="610"/>
      <c r="H8" s="610"/>
      <c r="I8" s="610"/>
      <c r="J8" s="610"/>
      <c r="K8" s="610"/>
    </row>
    <row r="9" spans="1:9" ht="15">
      <c r="A9" s="128" t="s">
        <v>58</v>
      </c>
      <c r="B9" s="129"/>
      <c r="C9" s="129"/>
      <c r="F9" s="132"/>
      <c r="G9" s="612" t="s">
        <v>59</v>
      </c>
      <c r="H9" s="612"/>
      <c r="I9" s="612"/>
    </row>
    <row r="10" spans="1:11" ht="15">
      <c r="A10" s="129"/>
      <c r="B10" s="129"/>
      <c r="C10" s="129"/>
      <c r="E10" s="131"/>
      <c r="F10" s="132"/>
      <c r="G10" s="613" t="s">
        <v>167</v>
      </c>
      <c r="H10" s="613"/>
      <c r="I10" s="613"/>
      <c r="J10" s="166"/>
      <c r="K10" s="166"/>
    </row>
    <row r="11" spans="1:11" ht="15">
      <c r="A11" s="129" t="s">
        <v>67</v>
      </c>
      <c r="B11" s="129"/>
      <c r="C11" s="129"/>
      <c r="G11" s="626" t="s">
        <v>316</v>
      </c>
      <c r="H11" s="626"/>
      <c r="I11" s="626"/>
      <c r="J11" s="131"/>
      <c r="K11" s="132"/>
    </row>
    <row r="12" spans="1:11" ht="15">
      <c r="A12" s="129"/>
      <c r="B12" s="129"/>
      <c r="C12" s="129"/>
      <c r="G12" s="210"/>
      <c r="H12" s="210"/>
      <c r="I12" s="210"/>
      <c r="J12" s="131"/>
      <c r="K12" s="132"/>
    </row>
    <row r="13" spans="1:11" ht="15.75" thickBot="1">
      <c r="A13" s="634" t="s">
        <v>280</v>
      </c>
      <c r="B13" s="634"/>
      <c r="C13" s="634"/>
      <c r="D13" s="634"/>
      <c r="E13" s="634"/>
      <c r="F13" s="634"/>
      <c r="G13" s="634"/>
      <c r="H13" s="634"/>
      <c r="I13" s="634"/>
      <c r="J13" s="131"/>
      <c r="K13" s="132"/>
    </row>
    <row r="14" spans="1:7" ht="12.75">
      <c r="A14" s="638" t="s">
        <v>98</v>
      </c>
      <c r="B14" s="640" t="s">
        <v>238</v>
      </c>
      <c r="C14" s="641"/>
      <c r="D14" s="642"/>
      <c r="E14" s="646" t="s">
        <v>98</v>
      </c>
      <c r="F14" s="646" t="s">
        <v>239</v>
      </c>
      <c r="G14" s="644"/>
    </row>
    <row r="15" spans="1:7" ht="27" customHeight="1" thickBot="1">
      <c r="A15" s="639"/>
      <c r="B15" s="643"/>
      <c r="C15" s="644"/>
      <c r="D15" s="645"/>
      <c r="E15" s="647"/>
      <c r="F15" s="648"/>
      <c r="G15" s="644"/>
    </row>
    <row r="16" spans="1:7" ht="16.5" customHeight="1" thickBot="1">
      <c r="A16" s="177">
        <v>0.3</v>
      </c>
      <c r="B16" s="635" t="s">
        <v>198</v>
      </c>
      <c r="C16" s="636"/>
      <c r="D16" s="637"/>
      <c r="E16" s="178">
        <v>0.8</v>
      </c>
      <c r="F16" s="179" t="s">
        <v>198</v>
      </c>
      <c r="G16" s="160"/>
    </row>
    <row r="17" spans="1:7" ht="15" customHeight="1" thickBot="1">
      <c r="A17" s="180">
        <v>0.4</v>
      </c>
      <c r="B17" s="635" t="s">
        <v>198</v>
      </c>
      <c r="C17" s="636"/>
      <c r="D17" s="637"/>
      <c r="E17" s="181">
        <v>1</v>
      </c>
      <c r="F17" s="179" t="s">
        <v>198</v>
      </c>
      <c r="G17" s="160"/>
    </row>
    <row r="18" spans="1:7" ht="15" customHeight="1" thickBot="1">
      <c r="A18" s="180">
        <v>0.5</v>
      </c>
      <c r="B18" s="635" t="s">
        <v>198</v>
      </c>
      <c r="C18" s="636"/>
      <c r="D18" s="637"/>
      <c r="E18" s="181">
        <v>1.2</v>
      </c>
      <c r="F18" s="179" t="s">
        <v>198</v>
      </c>
      <c r="G18" s="160"/>
    </row>
    <row r="19" spans="1:7" ht="14.25" customHeight="1" thickBot="1">
      <c r="A19" s="180">
        <v>0.6</v>
      </c>
      <c r="B19" s="635" t="s">
        <v>198</v>
      </c>
      <c r="C19" s="636"/>
      <c r="D19" s="637"/>
      <c r="E19" s="181">
        <v>1.4</v>
      </c>
      <c r="F19" s="179" t="s">
        <v>198</v>
      </c>
      <c r="G19" s="160"/>
    </row>
    <row r="20" spans="1:7" ht="15" customHeight="1" thickBot="1">
      <c r="A20" s="180">
        <v>0.7</v>
      </c>
      <c r="B20" s="635" t="s">
        <v>198</v>
      </c>
      <c r="C20" s="636"/>
      <c r="D20" s="637"/>
      <c r="E20" s="181">
        <v>1.5</v>
      </c>
      <c r="F20" s="179" t="s">
        <v>198</v>
      </c>
      <c r="G20" s="160"/>
    </row>
    <row r="21" spans="1:7" ht="15.75" customHeight="1" thickBot="1">
      <c r="A21" s="180">
        <v>0.8</v>
      </c>
      <c r="B21" s="635" t="s">
        <v>198</v>
      </c>
      <c r="C21" s="636"/>
      <c r="D21" s="637"/>
      <c r="E21" s="181">
        <v>1.6</v>
      </c>
      <c r="F21" s="179" t="s">
        <v>198</v>
      </c>
      <c r="G21" s="160"/>
    </row>
    <row r="22" spans="1:7" ht="16.5" customHeight="1" thickBot="1">
      <c r="A22" s="180">
        <v>0.9</v>
      </c>
      <c r="B22" s="635" t="s">
        <v>198</v>
      </c>
      <c r="C22" s="636"/>
      <c r="D22" s="637"/>
      <c r="E22" s="181">
        <v>1.8</v>
      </c>
      <c r="F22" s="179" t="s">
        <v>198</v>
      </c>
      <c r="G22" s="160"/>
    </row>
    <row r="23" spans="1:7" ht="14.25" customHeight="1" thickBot="1">
      <c r="A23" s="180">
        <v>1</v>
      </c>
      <c r="B23" s="635" t="s">
        <v>198</v>
      </c>
      <c r="C23" s="636"/>
      <c r="D23" s="637"/>
      <c r="E23" s="181">
        <v>2</v>
      </c>
      <c r="F23" s="179" t="s">
        <v>198</v>
      </c>
      <c r="G23" s="160"/>
    </row>
    <row r="24" spans="1:7" ht="12.75" customHeight="1" thickBot="1">
      <c r="A24" s="182" t="s">
        <v>240</v>
      </c>
      <c r="B24" s="635" t="s">
        <v>198</v>
      </c>
      <c r="C24" s="636"/>
      <c r="D24" s="637"/>
      <c r="E24" s="181">
        <v>2.2</v>
      </c>
      <c r="F24" s="179" t="s">
        <v>198</v>
      </c>
      <c r="G24" s="160"/>
    </row>
    <row r="25" spans="1:7" ht="15" customHeight="1" thickBot="1">
      <c r="A25" s="182" t="s">
        <v>241</v>
      </c>
      <c r="B25" s="635" t="s">
        <v>198</v>
      </c>
      <c r="C25" s="636"/>
      <c r="D25" s="637"/>
      <c r="E25" s="181">
        <v>2.5</v>
      </c>
      <c r="F25" s="179" t="s">
        <v>198</v>
      </c>
      <c r="G25" s="160"/>
    </row>
    <row r="26" spans="1:7" ht="15.75" customHeight="1" thickBot="1">
      <c r="A26" s="182" t="s">
        <v>242</v>
      </c>
      <c r="B26" s="635" t="s">
        <v>198</v>
      </c>
      <c r="C26" s="636"/>
      <c r="D26" s="637"/>
      <c r="E26" s="181">
        <v>2.6</v>
      </c>
      <c r="F26" s="179" t="s">
        <v>198</v>
      </c>
      <c r="G26" s="160"/>
    </row>
    <row r="27" spans="1:7" ht="15.75" customHeight="1" thickBot="1">
      <c r="A27" s="182" t="s">
        <v>243</v>
      </c>
      <c r="B27" s="635" t="s">
        <v>198</v>
      </c>
      <c r="C27" s="636"/>
      <c r="D27" s="637"/>
      <c r="E27" s="181">
        <v>2.8</v>
      </c>
      <c r="F27" s="179" t="s">
        <v>198</v>
      </c>
      <c r="G27" s="160"/>
    </row>
    <row r="28" spans="1:7" ht="15.75" customHeight="1" thickBot="1">
      <c r="A28" s="182" t="s">
        <v>244</v>
      </c>
      <c r="B28" s="635" t="s">
        <v>198</v>
      </c>
      <c r="C28" s="636"/>
      <c r="D28" s="637"/>
      <c r="E28" s="181">
        <v>3</v>
      </c>
      <c r="F28" s="179" t="s">
        <v>198</v>
      </c>
      <c r="G28" s="160"/>
    </row>
    <row r="29" spans="1:7" ht="15" customHeight="1" thickBot="1">
      <c r="A29" s="182" t="s">
        <v>245</v>
      </c>
      <c r="B29" s="635" t="s">
        <v>198</v>
      </c>
      <c r="C29" s="636"/>
      <c r="D29" s="637"/>
      <c r="E29" s="181">
        <v>3.2</v>
      </c>
      <c r="F29" s="179" t="s">
        <v>198</v>
      </c>
      <c r="G29" s="160"/>
    </row>
    <row r="30" spans="1:7" ht="16.5" customHeight="1" thickBot="1">
      <c r="A30" s="182" t="s">
        <v>246</v>
      </c>
      <c r="B30" s="635" t="s">
        <v>198</v>
      </c>
      <c r="C30" s="636"/>
      <c r="D30" s="637"/>
      <c r="E30" s="181">
        <v>3.4</v>
      </c>
      <c r="F30" s="179" t="s">
        <v>198</v>
      </c>
      <c r="G30" s="160"/>
    </row>
    <row r="31" spans="1:7" ht="15.75" customHeight="1" thickBot="1">
      <c r="A31" s="182" t="s">
        <v>247</v>
      </c>
      <c r="B31" s="635" t="s">
        <v>198</v>
      </c>
      <c r="C31" s="636"/>
      <c r="D31" s="637"/>
      <c r="E31" s="181">
        <v>3.6</v>
      </c>
      <c r="F31" s="179" t="s">
        <v>198</v>
      </c>
      <c r="G31" s="160"/>
    </row>
    <row r="32" spans="1:7" ht="14.25" customHeight="1" thickBot="1">
      <c r="A32" s="182" t="s">
        <v>248</v>
      </c>
      <c r="B32" s="635" t="s">
        <v>198</v>
      </c>
      <c r="C32" s="636"/>
      <c r="D32" s="637"/>
      <c r="E32" s="181">
        <v>4</v>
      </c>
      <c r="F32" s="179" t="s">
        <v>198</v>
      </c>
      <c r="G32" s="160"/>
    </row>
    <row r="33" spans="1:7" ht="15" customHeight="1" thickBot="1">
      <c r="A33" s="182" t="s">
        <v>249</v>
      </c>
      <c r="B33" s="635" t="s">
        <v>198</v>
      </c>
      <c r="C33" s="636"/>
      <c r="D33" s="637"/>
      <c r="E33" s="181">
        <v>4.8</v>
      </c>
      <c r="F33" s="179" t="s">
        <v>198</v>
      </c>
      <c r="G33" s="160"/>
    </row>
    <row r="34" spans="1:7" ht="15.75" customHeight="1" thickBot="1">
      <c r="A34" s="182" t="s">
        <v>250</v>
      </c>
      <c r="B34" s="635" t="s">
        <v>198</v>
      </c>
      <c r="C34" s="636"/>
      <c r="D34" s="637"/>
      <c r="E34" s="181">
        <v>5.3</v>
      </c>
      <c r="F34" s="179" t="s">
        <v>198</v>
      </c>
      <c r="G34" s="160"/>
    </row>
    <row r="35" spans="1:7" ht="15.75" customHeight="1" thickBot="1">
      <c r="A35" s="182" t="s">
        <v>251</v>
      </c>
      <c r="B35" s="635" t="s">
        <v>198</v>
      </c>
      <c r="C35" s="636"/>
      <c r="D35" s="637"/>
      <c r="E35" s="183" t="s">
        <v>252</v>
      </c>
      <c r="F35" s="179" t="s">
        <v>198</v>
      </c>
      <c r="G35" s="160"/>
    </row>
    <row r="36" spans="1:7" ht="15.75" customHeight="1" thickBot="1">
      <c r="A36" s="182" t="s">
        <v>253</v>
      </c>
      <c r="B36" s="635" t="s">
        <v>198</v>
      </c>
      <c r="C36" s="636"/>
      <c r="D36" s="637"/>
      <c r="E36" s="184"/>
      <c r="F36" s="185"/>
      <c r="G36" s="157"/>
    </row>
    <row r="37" spans="1:7" ht="15" customHeight="1" thickBot="1">
      <c r="A37" s="182" t="s">
        <v>254</v>
      </c>
      <c r="B37" s="635" t="s">
        <v>198</v>
      </c>
      <c r="C37" s="636"/>
      <c r="D37" s="637"/>
      <c r="E37" s="186"/>
      <c r="F37" s="187"/>
      <c r="G37" s="157"/>
    </row>
    <row r="38" spans="1:7" ht="14.25" customHeight="1" thickBot="1">
      <c r="A38" s="182" t="s">
        <v>255</v>
      </c>
      <c r="B38" s="635" t="s">
        <v>198</v>
      </c>
      <c r="C38" s="636"/>
      <c r="D38" s="637"/>
      <c r="E38" s="184"/>
      <c r="F38" s="185"/>
      <c r="G38" s="157"/>
    </row>
    <row r="39" spans="1:7" ht="16.5" customHeight="1" thickBot="1">
      <c r="A39" s="182" t="s">
        <v>256</v>
      </c>
      <c r="B39" s="635" t="s">
        <v>198</v>
      </c>
      <c r="C39" s="636"/>
      <c r="D39" s="637"/>
      <c r="E39" s="184"/>
      <c r="F39" s="185"/>
      <c r="G39" s="157"/>
    </row>
    <row r="40" spans="1:7" ht="15.75" customHeight="1" thickBot="1">
      <c r="A40" s="182" t="s">
        <v>257</v>
      </c>
      <c r="B40" s="635" t="s">
        <v>198</v>
      </c>
      <c r="C40" s="636"/>
      <c r="D40" s="637"/>
      <c r="E40" s="184"/>
      <c r="F40" s="185"/>
      <c r="G40" s="157"/>
    </row>
    <row r="41" spans="1:7" ht="15" customHeight="1" thickBot="1">
      <c r="A41" s="182" t="s">
        <v>258</v>
      </c>
      <c r="B41" s="635" t="s">
        <v>198</v>
      </c>
      <c r="C41" s="636"/>
      <c r="D41" s="637"/>
      <c r="E41" s="184"/>
      <c r="F41" s="185"/>
      <c r="G41" s="157"/>
    </row>
    <row r="42" spans="1:7" ht="16.5" customHeight="1" thickBot="1">
      <c r="A42" s="182" t="s">
        <v>259</v>
      </c>
      <c r="B42" s="635" t="s">
        <v>198</v>
      </c>
      <c r="C42" s="636"/>
      <c r="D42" s="637"/>
      <c r="E42" s="184"/>
      <c r="F42" s="185"/>
      <c r="G42" s="157"/>
    </row>
    <row r="43" spans="1:7" ht="15.75" customHeight="1" thickBot="1">
      <c r="A43" s="182" t="s">
        <v>260</v>
      </c>
      <c r="B43" s="635" t="s">
        <v>198</v>
      </c>
      <c r="C43" s="636"/>
      <c r="D43" s="637"/>
      <c r="E43" s="184"/>
      <c r="F43" s="185"/>
      <c r="G43" s="157"/>
    </row>
    <row r="44" spans="1:7" ht="15.75" customHeight="1" thickBot="1">
      <c r="A44" s="182" t="s">
        <v>261</v>
      </c>
      <c r="B44" s="635" t="s">
        <v>198</v>
      </c>
      <c r="C44" s="636"/>
      <c r="D44" s="637"/>
      <c r="E44" s="184"/>
      <c r="F44" s="185"/>
      <c r="G44" s="157"/>
    </row>
    <row r="45" spans="1:7" ht="15" customHeight="1" thickBot="1">
      <c r="A45" s="182" t="s">
        <v>262</v>
      </c>
      <c r="B45" s="635" t="s">
        <v>198</v>
      </c>
      <c r="C45" s="636"/>
      <c r="D45" s="637"/>
      <c r="E45" s="184"/>
      <c r="F45" s="185"/>
      <c r="G45" s="157"/>
    </row>
    <row r="46" spans="1:7" ht="14.25" customHeight="1" thickBot="1">
      <c r="A46" s="182" t="s">
        <v>263</v>
      </c>
      <c r="B46" s="635" t="s">
        <v>198</v>
      </c>
      <c r="C46" s="636"/>
      <c r="D46" s="637"/>
      <c r="E46" s="184"/>
      <c r="F46" s="185"/>
      <c r="G46" s="157"/>
    </row>
    <row r="47" spans="1:7" ht="14.25" customHeight="1" thickBot="1">
      <c r="A47" s="182" t="s">
        <v>264</v>
      </c>
      <c r="B47" s="635" t="s">
        <v>198</v>
      </c>
      <c r="C47" s="636"/>
      <c r="D47" s="637"/>
      <c r="E47" s="184"/>
      <c r="F47" s="185"/>
      <c r="G47" s="157"/>
    </row>
    <row r="48" spans="1:7" ht="16.5" customHeight="1" thickBot="1">
      <c r="A48" s="182" t="s">
        <v>265</v>
      </c>
      <c r="B48" s="635" t="s">
        <v>198</v>
      </c>
      <c r="C48" s="636"/>
      <c r="D48" s="637"/>
      <c r="E48" s="184"/>
      <c r="F48" s="185"/>
      <c r="G48" s="157"/>
    </row>
    <row r="49" spans="1:7" ht="15.75" customHeight="1" thickBot="1">
      <c r="A49" s="182" t="s">
        <v>266</v>
      </c>
      <c r="B49" s="635" t="s">
        <v>198</v>
      </c>
      <c r="C49" s="636"/>
      <c r="D49" s="637"/>
      <c r="E49" s="184"/>
      <c r="F49" s="185"/>
      <c r="G49" s="157"/>
    </row>
    <row r="50" spans="1:7" ht="14.25" customHeight="1" thickBot="1">
      <c r="A50" s="188" t="s">
        <v>267</v>
      </c>
      <c r="B50" s="635" t="s">
        <v>198</v>
      </c>
      <c r="C50" s="636"/>
      <c r="D50" s="637"/>
      <c r="E50" s="184"/>
      <c r="F50" s="185"/>
      <c r="G50" s="157"/>
    </row>
    <row r="51" spans="1:7" ht="18.75">
      <c r="A51" s="174"/>
      <c r="B51" s="175"/>
      <c r="C51" s="161"/>
      <c r="D51" s="161"/>
      <c r="E51" s="98"/>
      <c r="F51" s="98"/>
      <c r="G51" s="98"/>
    </row>
    <row r="52" spans="1:7" ht="19.5">
      <c r="A52" s="173" t="s">
        <v>268</v>
      </c>
      <c r="B52" s="154"/>
      <c r="C52" s="154"/>
      <c r="D52" s="176"/>
      <c r="E52" s="165"/>
      <c r="F52" s="154"/>
      <c r="G52" s="98"/>
    </row>
    <row r="53" spans="1:7" ht="19.5">
      <c r="A53" s="173"/>
      <c r="B53" s="154"/>
      <c r="C53" s="154"/>
      <c r="D53" s="176"/>
      <c r="E53" s="165"/>
      <c r="F53" s="154"/>
      <c r="G53" s="98"/>
    </row>
    <row r="54" spans="1:7" ht="18.75">
      <c r="A54" s="99"/>
      <c r="B54" s="99"/>
      <c r="C54" s="154"/>
      <c r="D54" s="176"/>
      <c r="E54" s="165"/>
      <c r="F54" s="154"/>
      <c r="G54" s="98"/>
    </row>
    <row r="55" spans="1:7" ht="18.75">
      <c r="A55" s="99"/>
      <c r="B55" s="99"/>
      <c r="C55" s="154"/>
      <c r="D55" s="176"/>
      <c r="E55" s="165"/>
      <c r="F55" s="154"/>
      <c r="G55" s="98"/>
    </row>
    <row r="56" spans="1:7" ht="18.75">
      <c r="A56" s="99"/>
      <c r="B56" s="99"/>
      <c r="C56" s="154"/>
      <c r="D56" s="176"/>
      <c r="E56" s="165"/>
      <c r="F56" s="154"/>
      <c r="G56" s="98"/>
    </row>
  </sheetData>
  <sheetProtection/>
  <mergeCells count="46">
    <mergeCell ref="A1:K7"/>
    <mergeCell ref="A8:K8"/>
    <mergeCell ref="A14:A15"/>
    <mergeCell ref="B14:D15"/>
    <mergeCell ref="E14:E15"/>
    <mergeCell ref="F14:F15"/>
    <mergeCell ref="G14:G15"/>
    <mergeCell ref="G9:I9"/>
    <mergeCell ref="A13:I13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46:D46"/>
    <mergeCell ref="B47:D47"/>
    <mergeCell ref="B48:D48"/>
    <mergeCell ref="B49:D49"/>
    <mergeCell ref="B50:D50"/>
    <mergeCell ref="G10:I10"/>
    <mergeCell ref="G11:I11"/>
    <mergeCell ref="B40:D40"/>
    <mergeCell ref="B41:D41"/>
    <mergeCell ref="B42:D42"/>
  </mergeCells>
  <printOptions/>
  <pageMargins left="0.17" right="0.18" top="0.27" bottom="0.31" header="0.25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44"/>
  <sheetViews>
    <sheetView showGridLines="0" zoomScalePageLayoutView="0" workbookViewId="0" topLeftCell="A1">
      <selection activeCell="I26" sqref="I26"/>
    </sheetView>
  </sheetViews>
  <sheetFormatPr defaultColWidth="9.00390625" defaultRowHeight="12.75"/>
  <cols>
    <col min="2" max="2" width="11.125" style="0" customWidth="1"/>
    <col min="3" max="3" width="13.25390625" style="0" customWidth="1"/>
    <col min="4" max="4" width="12.75390625" style="0" customWidth="1"/>
    <col min="5" max="5" width="10.125" style="0" customWidth="1"/>
    <col min="6" max="6" width="13.125" style="0" customWidth="1"/>
    <col min="7" max="7" width="12.875" style="0" customWidth="1"/>
    <col min="8" max="8" width="12.625" style="0" customWidth="1"/>
    <col min="9" max="9" width="13.375" style="0" customWidth="1"/>
  </cols>
  <sheetData>
    <row r="1" spans="1:11" ht="21.75" customHeight="1">
      <c r="A1" s="611" t="s">
        <v>359</v>
      </c>
      <c r="B1" s="611"/>
      <c r="C1" s="611"/>
      <c r="D1" s="611"/>
      <c r="E1" s="611"/>
      <c r="F1" s="611"/>
      <c r="G1" s="611"/>
      <c r="H1" s="611"/>
      <c r="I1" s="205"/>
      <c r="J1" s="205"/>
      <c r="K1" s="205"/>
    </row>
    <row r="2" spans="1:11" ht="12.75">
      <c r="A2" s="611"/>
      <c r="B2" s="611"/>
      <c r="C2" s="611"/>
      <c r="D2" s="611"/>
      <c r="E2" s="611"/>
      <c r="F2" s="611"/>
      <c r="G2" s="611"/>
      <c r="H2" s="611"/>
      <c r="I2" s="205"/>
      <c r="J2" s="205"/>
      <c r="K2" s="205"/>
    </row>
    <row r="3" spans="1:11" ht="12.75">
      <c r="A3" s="611"/>
      <c r="B3" s="611"/>
      <c r="C3" s="611"/>
      <c r="D3" s="611"/>
      <c r="E3" s="611"/>
      <c r="F3" s="611"/>
      <c r="G3" s="611"/>
      <c r="H3" s="611"/>
      <c r="I3" s="205"/>
      <c r="J3" s="205"/>
      <c r="K3" s="205"/>
    </row>
    <row r="4" spans="1:11" ht="12.75">
      <c r="A4" s="611"/>
      <c r="B4" s="611"/>
      <c r="C4" s="611"/>
      <c r="D4" s="611"/>
      <c r="E4" s="611"/>
      <c r="F4" s="611"/>
      <c r="G4" s="611"/>
      <c r="H4" s="611"/>
      <c r="I4" s="205"/>
      <c r="J4" s="205"/>
      <c r="K4" s="205"/>
    </row>
    <row r="5" spans="1:11" ht="12.75">
      <c r="A5" s="611"/>
      <c r="B5" s="611"/>
      <c r="C5" s="611"/>
      <c r="D5" s="611"/>
      <c r="E5" s="611"/>
      <c r="F5" s="611"/>
      <c r="G5" s="611"/>
      <c r="H5" s="611"/>
      <c r="I5" s="205"/>
      <c r="J5" s="205"/>
      <c r="K5" s="205"/>
    </row>
    <row r="6" spans="1:11" ht="12.75">
      <c r="A6" s="611"/>
      <c r="B6" s="611"/>
      <c r="C6" s="611"/>
      <c r="D6" s="611"/>
      <c r="E6" s="611"/>
      <c r="F6" s="611"/>
      <c r="G6" s="611"/>
      <c r="H6" s="611"/>
      <c r="I6" s="205"/>
      <c r="J6" s="205"/>
      <c r="K6" s="205"/>
    </row>
    <row r="7" spans="1:11" ht="12.75">
      <c r="A7" s="611"/>
      <c r="B7" s="611"/>
      <c r="C7" s="611"/>
      <c r="D7" s="611"/>
      <c r="E7" s="611"/>
      <c r="F7" s="611"/>
      <c r="G7" s="611"/>
      <c r="H7" s="611"/>
      <c r="I7" s="205"/>
      <c r="J7" s="205"/>
      <c r="K7" s="205"/>
    </row>
    <row r="8" spans="1:11" ht="12.75">
      <c r="A8" s="610" t="s">
        <v>142</v>
      </c>
      <c r="B8" s="610"/>
      <c r="C8" s="610"/>
      <c r="D8" s="610"/>
      <c r="E8" s="610"/>
      <c r="F8" s="610"/>
      <c r="G8" s="610"/>
      <c r="H8" s="610"/>
      <c r="I8" s="127"/>
      <c r="J8" s="127"/>
      <c r="K8" s="127"/>
    </row>
    <row r="9" spans="1:8" ht="15">
      <c r="A9" s="128" t="s">
        <v>58</v>
      </c>
      <c r="B9" s="129"/>
      <c r="C9" s="129"/>
      <c r="F9" s="132"/>
      <c r="G9" s="612" t="s">
        <v>59</v>
      </c>
      <c r="H9" s="612"/>
    </row>
    <row r="10" spans="1:8" ht="15">
      <c r="A10" s="129"/>
      <c r="B10" s="129"/>
      <c r="C10" s="129"/>
      <c r="E10" s="131"/>
      <c r="F10" s="613" t="s">
        <v>167</v>
      </c>
      <c r="G10" s="613"/>
      <c r="H10" s="613"/>
    </row>
    <row r="11" spans="1:11" ht="15">
      <c r="A11" s="129" t="s">
        <v>67</v>
      </c>
      <c r="B11" s="129"/>
      <c r="C11" s="129"/>
      <c r="F11" s="614" t="s">
        <v>316</v>
      </c>
      <c r="G11" s="614"/>
      <c r="H11" s="614"/>
      <c r="J11" s="131"/>
      <c r="K11" s="132"/>
    </row>
    <row r="12" spans="1:11" ht="15">
      <c r="A12" s="129"/>
      <c r="B12" s="129"/>
      <c r="C12" s="129"/>
      <c r="F12" s="209"/>
      <c r="G12" s="209"/>
      <c r="H12" s="209"/>
      <c r="J12" s="131"/>
      <c r="K12" s="132"/>
    </row>
    <row r="13" spans="1:11" ht="15">
      <c r="A13" s="129"/>
      <c r="B13" s="129"/>
      <c r="C13" s="129"/>
      <c r="F13" s="209"/>
      <c r="G13" s="209"/>
      <c r="H13" s="209"/>
      <c r="J13" s="131"/>
      <c r="K13" s="132"/>
    </row>
    <row r="14" spans="1:11" ht="15">
      <c r="A14" s="129"/>
      <c r="B14" s="129"/>
      <c r="C14" s="129"/>
      <c r="F14" s="209"/>
      <c r="G14" s="209"/>
      <c r="H14" s="209"/>
      <c r="J14" s="131"/>
      <c r="K14" s="132"/>
    </row>
    <row r="15" spans="2:7" ht="12.75">
      <c r="B15" s="653" t="s">
        <v>283</v>
      </c>
      <c r="C15" s="653"/>
      <c r="D15" s="653"/>
      <c r="E15" s="653" t="s">
        <v>282</v>
      </c>
      <c r="F15" s="653"/>
      <c r="G15" s="653"/>
    </row>
    <row r="16" spans="2:7" ht="12.75">
      <c r="B16" s="653"/>
      <c r="C16" s="653"/>
      <c r="D16" s="653"/>
      <c r="E16" s="653"/>
      <c r="F16" s="653"/>
      <c r="G16" s="653"/>
    </row>
    <row r="17" spans="2:7" ht="42" customHeight="1">
      <c r="B17" s="653"/>
      <c r="C17" s="653"/>
      <c r="D17" s="653"/>
      <c r="E17" s="653"/>
      <c r="F17" s="653"/>
      <c r="G17" s="653"/>
    </row>
    <row r="18" spans="2:7" ht="21" thickBot="1">
      <c r="B18" s="211" t="s">
        <v>269</v>
      </c>
      <c r="C18" s="212"/>
      <c r="D18" s="213"/>
      <c r="E18" s="656" t="s">
        <v>270</v>
      </c>
      <c r="F18" s="657"/>
      <c r="G18" s="658"/>
    </row>
    <row r="19" spans="2:7" ht="41.25" thickBot="1">
      <c r="B19" s="191" t="s">
        <v>271</v>
      </c>
      <c r="C19" s="654" t="s">
        <v>279</v>
      </c>
      <c r="D19" s="655"/>
      <c r="E19" s="191" t="s">
        <v>271</v>
      </c>
      <c r="F19" s="654" t="s">
        <v>279</v>
      </c>
      <c r="G19" s="655"/>
    </row>
    <row r="20" spans="2:7" ht="16.5" thickBot="1">
      <c r="B20" s="206">
        <v>3</v>
      </c>
      <c r="C20" s="651" t="s">
        <v>198</v>
      </c>
      <c r="D20" s="652"/>
      <c r="E20" s="206">
        <v>3</v>
      </c>
      <c r="F20" s="651" t="s">
        <v>198</v>
      </c>
      <c r="G20" s="652"/>
    </row>
    <row r="21" spans="2:7" ht="16.5" thickBot="1">
      <c r="B21" s="207">
        <v>4</v>
      </c>
      <c r="C21" s="651" t="s">
        <v>198</v>
      </c>
      <c r="D21" s="652"/>
      <c r="E21" s="207">
        <v>4</v>
      </c>
      <c r="F21" s="651" t="s">
        <v>198</v>
      </c>
      <c r="G21" s="652"/>
    </row>
    <row r="22" spans="2:7" ht="16.5" thickBot="1">
      <c r="B22" s="207">
        <v>5</v>
      </c>
      <c r="C22" s="651" t="s">
        <v>198</v>
      </c>
      <c r="D22" s="652"/>
      <c r="E22" s="207">
        <v>5</v>
      </c>
      <c r="F22" s="651" t="s">
        <v>198</v>
      </c>
      <c r="G22" s="652"/>
    </row>
    <row r="23" spans="2:7" ht="16.5" thickBot="1">
      <c r="B23" s="207">
        <v>6</v>
      </c>
      <c r="C23" s="651" t="s">
        <v>198</v>
      </c>
      <c r="D23" s="652"/>
      <c r="E23" s="207">
        <v>6</v>
      </c>
      <c r="F23" s="651" t="s">
        <v>198</v>
      </c>
      <c r="G23" s="652"/>
    </row>
    <row r="24" spans="2:7" ht="16.5" thickBot="1">
      <c r="B24" s="207">
        <v>7</v>
      </c>
      <c r="C24" s="651" t="s">
        <v>198</v>
      </c>
      <c r="D24" s="652"/>
      <c r="E24" s="207">
        <v>7</v>
      </c>
      <c r="F24" s="651" t="s">
        <v>198</v>
      </c>
      <c r="G24" s="652"/>
    </row>
    <row r="25" spans="2:7" ht="16.5" thickBot="1">
      <c r="B25" s="207">
        <v>8</v>
      </c>
      <c r="C25" s="651" t="s">
        <v>198</v>
      </c>
      <c r="D25" s="652"/>
      <c r="E25" s="207">
        <v>8</v>
      </c>
      <c r="F25" s="651" t="s">
        <v>198</v>
      </c>
      <c r="G25" s="652"/>
    </row>
    <row r="26" spans="2:7" ht="16.5" thickBot="1">
      <c r="B26" s="207">
        <v>9</v>
      </c>
      <c r="C26" s="651" t="s">
        <v>198</v>
      </c>
      <c r="D26" s="652"/>
      <c r="E26" s="207">
        <v>9</v>
      </c>
      <c r="F26" s="651" t="s">
        <v>198</v>
      </c>
      <c r="G26" s="652"/>
    </row>
    <row r="27" spans="2:7" ht="16.5" thickBot="1">
      <c r="B27" s="207">
        <v>10</v>
      </c>
      <c r="C27" s="651" t="s">
        <v>198</v>
      </c>
      <c r="D27" s="652"/>
      <c r="E27" s="207">
        <v>10</v>
      </c>
      <c r="F27" s="651" t="s">
        <v>198</v>
      </c>
      <c r="G27" s="652"/>
    </row>
    <row r="28" spans="2:7" ht="16.5" thickBot="1">
      <c r="B28" s="207">
        <v>11</v>
      </c>
      <c r="C28" s="651" t="s">
        <v>198</v>
      </c>
      <c r="D28" s="652"/>
      <c r="E28" s="207">
        <v>11</v>
      </c>
      <c r="F28" s="651" t="s">
        <v>198</v>
      </c>
      <c r="G28" s="652"/>
    </row>
    <row r="29" spans="2:7" ht="16.5" thickBot="1">
      <c r="B29" s="208">
        <v>12</v>
      </c>
      <c r="C29" s="649" t="s">
        <v>198</v>
      </c>
      <c r="D29" s="650"/>
      <c r="E29" s="208">
        <v>12</v>
      </c>
      <c r="F29" s="649" t="s">
        <v>198</v>
      </c>
      <c r="G29" s="650"/>
    </row>
    <row r="30" spans="1:9" ht="20.25">
      <c r="A30" s="189"/>
      <c r="B30" s="192"/>
      <c r="C30" s="193"/>
      <c r="D30" s="193"/>
      <c r="E30" s="190"/>
      <c r="F30" s="190"/>
      <c r="G30" s="192"/>
      <c r="H30" s="193"/>
      <c r="I30" s="193"/>
    </row>
    <row r="31" spans="1:9" ht="20.25">
      <c r="A31" s="198" t="s">
        <v>272</v>
      </c>
      <c r="B31" s="138"/>
      <c r="C31" s="138"/>
      <c r="D31" s="138"/>
      <c r="E31" s="137"/>
      <c r="F31" s="137"/>
      <c r="G31" s="192"/>
      <c r="H31" s="193"/>
      <c r="I31" s="193"/>
    </row>
    <row r="32" spans="1:9" ht="20.25">
      <c r="A32" s="198" t="s">
        <v>273</v>
      </c>
      <c r="B32" s="138"/>
      <c r="C32" s="138"/>
      <c r="D32" s="138"/>
      <c r="E32" s="137"/>
      <c r="F32" s="137"/>
      <c r="G32" s="192"/>
      <c r="H32" s="193"/>
      <c r="I32" s="193"/>
    </row>
    <row r="33" spans="1:9" ht="20.25">
      <c r="A33" s="200"/>
      <c r="B33" s="138"/>
      <c r="C33" s="138"/>
      <c r="D33" s="138"/>
      <c r="E33" s="137"/>
      <c r="F33" s="137"/>
      <c r="G33" s="192"/>
      <c r="H33" s="193"/>
      <c r="I33" s="193"/>
    </row>
    <row r="34" spans="1:9" ht="20.25">
      <c r="A34" s="201" t="s">
        <v>193</v>
      </c>
      <c r="B34" s="202"/>
      <c r="C34" s="202"/>
      <c r="D34" s="137"/>
      <c r="E34" s="137"/>
      <c r="F34" s="137"/>
      <c r="G34" s="192"/>
      <c r="H34" s="193"/>
      <c r="I34" s="193"/>
    </row>
    <row r="35" spans="1:9" ht="20.25">
      <c r="A35" s="204" t="s">
        <v>274</v>
      </c>
      <c r="B35" s="202"/>
      <c r="C35" s="202"/>
      <c r="D35" s="137"/>
      <c r="E35" s="137"/>
      <c r="F35" s="137"/>
      <c r="G35" s="199"/>
      <c r="H35" s="199"/>
      <c r="I35" s="194"/>
    </row>
    <row r="36" spans="1:9" ht="20.25">
      <c r="A36" s="204" t="s">
        <v>275</v>
      </c>
      <c r="B36" s="202"/>
      <c r="C36" s="202"/>
      <c r="D36" s="137"/>
      <c r="E36" s="137"/>
      <c r="F36" s="137"/>
      <c r="G36" s="199"/>
      <c r="H36" s="199"/>
      <c r="I36" s="194"/>
    </row>
    <row r="37" spans="1:9" ht="20.25">
      <c r="A37" s="204" t="s">
        <v>276</v>
      </c>
      <c r="B37" s="202"/>
      <c r="C37" s="202"/>
      <c r="D37" s="137"/>
      <c r="E37" s="137"/>
      <c r="F37" s="137"/>
      <c r="G37" s="199"/>
      <c r="H37" s="199"/>
      <c r="I37" s="194"/>
    </row>
    <row r="38" spans="1:9" ht="20.25">
      <c r="A38" s="144" t="s">
        <v>277</v>
      </c>
      <c r="B38" s="202"/>
      <c r="C38" s="202"/>
      <c r="D38" s="137"/>
      <c r="E38" s="137"/>
      <c r="F38" s="137"/>
      <c r="G38" s="137"/>
      <c r="H38" s="203"/>
      <c r="I38" s="196"/>
    </row>
    <row r="39" spans="1:9" ht="20.25">
      <c r="A39" s="144" t="s">
        <v>278</v>
      </c>
      <c r="B39" s="202"/>
      <c r="C39" s="202"/>
      <c r="D39" s="137"/>
      <c r="E39" s="137"/>
      <c r="F39" s="137"/>
      <c r="G39" s="137"/>
      <c r="H39" s="137"/>
      <c r="I39" s="190"/>
    </row>
    <row r="40" spans="7:9" ht="20.25">
      <c r="G40" s="137"/>
      <c r="H40" s="203"/>
      <c r="I40" s="196"/>
    </row>
    <row r="41" spans="7:9" ht="20.25">
      <c r="G41" s="137"/>
      <c r="H41" s="203"/>
      <c r="I41" s="196"/>
    </row>
    <row r="42" spans="7:9" ht="20.25">
      <c r="G42" s="137"/>
      <c r="H42" s="203"/>
      <c r="I42" s="196"/>
    </row>
    <row r="43" spans="7:9" ht="20.25">
      <c r="G43" s="137"/>
      <c r="H43" s="137"/>
      <c r="I43" s="190"/>
    </row>
    <row r="44" spans="1:9" ht="20.25">
      <c r="A44" s="197"/>
      <c r="B44" s="195"/>
      <c r="C44" s="195"/>
      <c r="D44" s="190"/>
      <c r="E44" s="190"/>
      <c r="F44" s="190"/>
      <c r="G44" s="190"/>
      <c r="H44" s="190"/>
      <c r="I44" s="190"/>
    </row>
  </sheetData>
  <sheetProtection/>
  <mergeCells count="30">
    <mergeCell ref="A1:H7"/>
    <mergeCell ref="F11:H11"/>
    <mergeCell ref="C19:D19"/>
    <mergeCell ref="F19:G19"/>
    <mergeCell ref="G9:H9"/>
    <mergeCell ref="F10:H10"/>
    <mergeCell ref="E18:G18"/>
    <mergeCell ref="B15:D17"/>
    <mergeCell ref="C20:D20"/>
    <mergeCell ref="C21:D21"/>
    <mergeCell ref="C22:D22"/>
    <mergeCell ref="C23:D23"/>
    <mergeCell ref="C24:D24"/>
    <mergeCell ref="A8:H8"/>
    <mergeCell ref="F20:G20"/>
    <mergeCell ref="F21:G21"/>
    <mergeCell ref="F22:G22"/>
    <mergeCell ref="F23:G23"/>
    <mergeCell ref="F24:G24"/>
    <mergeCell ref="E15:G17"/>
    <mergeCell ref="F25:G25"/>
    <mergeCell ref="F26:G26"/>
    <mergeCell ref="F27:G27"/>
    <mergeCell ref="F28:G28"/>
    <mergeCell ref="F29:G29"/>
    <mergeCell ref="C26:D26"/>
    <mergeCell ref="C25:D25"/>
    <mergeCell ref="C27:D27"/>
    <mergeCell ref="C28:D28"/>
    <mergeCell ref="C29:D29"/>
  </mergeCells>
  <printOptions/>
  <pageMargins left="0.17" right="0.16" top="0.27" bottom="0.1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RMMS.ru</dc:title>
  <dc:subject>(34397)20251</dc:subject>
  <dc:creator>ГП Союз</dc:creator>
  <cp:keywords/>
  <dc:description/>
  <cp:lastModifiedBy>Виталий</cp:lastModifiedBy>
  <cp:lastPrinted>2017-01-12T12:23:56Z</cp:lastPrinted>
  <dcterms:created xsi:type="dcterms:W3CDTF">2001-03-21T09:45:08Z</dcterms:created>
  <dcterms:modified xsi:type="dcterms:W3CDTF">2017-04-18T09:34:12Z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